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谷旦" sheetId="1" r:id="rId1"/>
  </sheets>
  <definedNames>
    <definedName name="_xlnm.Print_Area" localSheetId="0">'谷旦'!$A$1:$N$87</definedName>
    <definedName name="_xlnm._FilterDatabase" localSheetId="0" hidden="1">'谷旦'!$A$2:$N$87</definedName>
  </definedNames>
  <calcPr fullCalcOnLoad="1"/>
</workbook>
</file>

<file path=xl/sharedStrings.xml><?xml version="1.0" encoding="utf-8"?>
<sst xmlns="http://schemas.openxmlformats.org/spreadsheetml/2006/main" count="733" uniqueCount="442">
  <si>
    <t>孟州市城市居民最低生活保障对象花名册（谷旦）  2017年8月</t>
  </si>
  <si>
    <t>序号</t>
  </si>
  <si>
    <t>姓名</t>
  </si>
  <si>
    <t>身份证</t>
  </si>
  <si>
    <t>银行账号</t>
  </si>
  <si>
    <t>性别</t>
  </si>
  <si>
    <t>年龄</t>
  </si>
  <si>
    <t>家庭
人口</t>
  </si>
  <si>
    <t>家庭
类型</t>
  </si>
  <si>
    <t>家庭住址</t>
  </si>
  <si>
    <t>原就业单位</t>
  </si>
  <si>
    <t>人均月
保障金额</t>
  </si>
  <si>
    <t>月保障
金  额</t>
  </si>
  <si>
    <t>领取人签字</t>
  </si>
  <si>
    <t>1</t>
  </si>
  <si>
    <t>杨国明</t>
  </si>
  <si>
    <t>410883197002023031</t>
  </si>
  <si>
    <t>00000020233032865889</t>
  </si>
  <si>
    <t>男</t>
  </si>
  <si>
    <t>下岗</t>
  </si>
  <si>
    <t>谷旦镇谷旦村</t>
  </si>
  <si>
    <t>棉花加工厂</t>
  </si>
  <si>
    <t>2</t>
  </si>
  <si>
    <t>刘慧</t>
  </si>
  <si>
    <t>410826196711030021</t>
  </si>
  <si>
    <t>00000020235332867889</t>
  </si>
  <si>
    <t>女</t>
  </si>
  <si>
    <t>谷旦镇吴村</t>
  </si>
  <si>
    <t>供销社</t>
  </si>
  <si>
    <t>3</t>
  </si>
  <si>
    <t>台悦禄</t>
  </si>
  <si>
    <t>410826195712082056</t>
  </si>
  <si>
    <t>00000020235412860889</t>
  </si>
  <si>
    <t>无业</t>
  </si>
  <si>
    <t>谷旦镇张连村</t>
  </si>
  <si>
    <t>4</t>
  </si>
  <si>
    <t>卢胜利</t>
  </si>
  <si>
    <t>410826196606263018</t>
  </si>
  <si>
    <t>00000020235982865889</t>
  </si>
  <si>
    <t>谷旦镇卢村</t>
  </si>
  <si>
    <t>5</t>
  </si>
  <si>
    <t>台正平</t>
  </si>
  <si>
    <t>410826196802232016</t>
  </si>
  <si>
    <t>00000020236042860889</t>
  </si>
  <si>
    <t>6</t>
  </si>
  <si>
    <t>卢同生</t>
  </si>
  <si>
    <t>410826196308260038</t>
  </si>
  <si>
    <t>00000020236452869889</t>
  </si>
  <si>
    <t>失业</t>
  </si>
  <si>
    <t>谷旦镇张营村</t>
  </si>
  <si>
    <t>丝织厂</t>
  </si>
  <si>
    <t>7</t>
  </si>
  <si>
    <t>崔明德</t>
  </si>
  <si>
    <t>410826196408260094</t>
  </si>
  <si>
    <t>00000020237282866889</t>
  </si>
  <si>
    <t>谷旦镇曲村</t>
  </si>
  <si>
    <t>8</t>
  </si>
  <si>
    <t>张春明</t>
  </si>
  <si>
    <t>410826196201073013</t>
  </si>
  <si>
    <t>00000020237542862889</t>
  </si>
  <si>
    <t>谷旦镇康大义村</t>
  </si>
  <si>
    <t>9</t>
  </si>
  <si>
    <t>郑建民</t>
  </si>
  <si>
    <t>410883196109053033</t>
  </si>
  <si>
    <t>00000020237722865889</t>
  </si>
  <si>
    <t>谷旦镇北那村</t>
  </si>
  <si>
    <t>10</t>
  </si>
  <si>
    <t>李金柱</t>
  </si>
  <si>
    <t>410826195902114514</t>
  </si>
  <si>
    <t>00000020237842860889</t>
  </si>
  <si>
    <t>谷旦镇禹寺村</t>
  </si>
  <si>
    <t>机械厂</t>
  </si>
  <si>
    <t>11</t>
  </si>
  <si>
    <t>刘红霞</t>
  </si>
  <si>
    <t>410826197202233044</t>
  </si>
  <si>
    <t>00000020237912860889</t>
  </si>
  <si>
    <t>谷旦镇洪道村</t>
  </si>
  <si>
    <t>12</t>
  </si>
  <si>
    <t>李红霞</t>
  </si>
  <si>
    <t>410826197101113027</t>
  </si>
  <si>
    <t>00000020238292866889</t>
  </si>
  <si>
    <t>谷旦镇李村</t>
  </si>
  <si>
    <t>内胎厂</t>
  </si>
  <si>
    <t>13</t>
  </si>
  <si>
    <t>顾绍瑞</t>
  </si>
  <si>
    <t>410826196706163049</t>
  </si>
  <si>
    <t>00000020238552862889</t>
  </si>
  <si>
    <t>14</t>
  </si>
  <si>
    <t>徐素云</t>
  </si>
  <si>
    <t>410826195702133024</t>
  </si>
  <si>
    <t>00000020238712860889</t>
  </si>
  <si>
    <t xml:space="preserve">卢村 </t>
  </si>
  <si>
    <t>15</t>
  </si>
  <si>
    <t>党如虎</t>
  </si>
  <si>
    <t>410883195012183013</t>
  </si>
  <si>
    <t>00000020240922866889</t>
  </si>
  <si>
    <t>谷旦镇米庄</t>
  </si>
  <si>
    <t>伤残军人</t>
  </si>
  <si>
    <t>16</t>
  </si>
  <si>
    <t>赵国富</t>
  </si>
  <si>
    <t>410826195902210012</t>
  </si>
  <si>
    <t>00000020240982862889</t>
  </si>
  <si>
    <t>谷旦镇赵改村</t>
  </si>
  <si>
    <t>煤机厂</t>
  </si>
  <si>
    <t>17</t>
  </si>
  <si>
    <t>张秋粉</t>
  </si>
  <si>
    <t>410826197009183022</t>
  </si>
  <si>
    <t>00000020241082868889</t>
  </si>
  <si>
    <t>18</t>
  </si>
  <si>
    <t>郭志战</t>
  </si>
  <si>
    <t>410826195910273013</t>
  </si>
  <si>
    <t>00000020241382865889</t>
  </si>
  <si>
    <t>谷旦镇禹寺村15组</t>
  </si>
  <si>
    <t>19</t>
  </si>
  <si>
    <t>郑翠平</t>
  </si>
  <si>
    <t>410826196211272542</t>
  </si>
  <si>
    <t>00000020239312860889</t>
  </si>
  <si>
    <t>谷旦镇柿园村</t>
  </si>
  <si>
    <t>东小仇粮所</t>
  </si>
  <si>
    <t>20</t>
  </si>
  <si>
    <t>杨国强</t>
  </si>
  <si>
    <t>410826196910260057</t>
  </si>
  <si>
    <t>00000020239352861889</t>
  </si>
  <si>
    <t>毛纺厂</t>
  </si>
  <si>
    <t>21</t>
  </si>
  <si>
    <t>张五星</t>
  </si>
  <si>
    <t>410826196506152011</t>
  </si>
  <si>
    <t>00000020239382860889</t>
  </si>
  <si>
    <t>谷旦镇张村</t>
  </si>
  <si>
    <t>水泥厂</t>
  </si>
  <si>
    <t>22</t>
  </si>
  <si>
    <t>孔秀清</t>
  </si>
  <si>
    <t>410826196912122029</t>
  </si>
  <si>
    <t>00000020239572865889</t>
  </si>
  <si>
    <t>谷旦镇杨村</t>
  </si>
  <si>
    <t>谷旦镇政府</t>
  </si>
  <si>
    <t>23</t>
  </si>
  <si>
    <t>牛爱丽</t>
  </si>
  <si>
    <t>410826197002230041</t>
  </si>
  <si>
    <t>00000020239612868889</t>
  </si>
  <si>
    <t>洪道村</t>
  </si>
  <si>
    <t>24</t>
  </si>
  <si>
    <t>程红芬</t>
  </si>
  <si>
    <t>410826197404083021</t>
  </si>
  <si>
    <t>00000020239632863889</t>
  </si>
  <si>
    <t>张刘李村</t>
  </si>
  <si>
    <t xml:space="preserve">谷旦镇政府 </t>
  </si>
  <si>
    <t>25</t>
  </si>
  <si>
    <t>侯发旺</t>
  </si>
  <si>
    <t>410826197207223013</t>
  </si>
  <si>
    <t>00000020239682867889</t>
  </si>
  <si>
    <t>党宋马村</t>
  </si>
  <si>
    <t>石庄乡政府</t>
  </si>
  <si>
    <t>26</t>
  </si>
  <si>
    <t>王爱玲</t>
  </si>
  <si>
    <t>410826197202010043</t>
  </si>
  <si>
    <t>00000020240762869889</t>
  </si>
  <si>
    <t>禹寺村</t>
  </si>
  <si>
    <t>西大义棉花加工厂</t>
  </si>
  <si>
    <t>27</t>
  </si>
  <si>
    <t>王明文</t>
  </si>
  <si>
    <t>410826197012033017</t>
  </si>
  <si>
    <t>00000022222042860889</t>
  </si>
  <si>
    <t>张营村</t>
  </si>
  <si>
    <t>28</t>
  </si>
  <si>
    <t>苏国平</t>
  </si>
  <si>
    <t>410826196009120019</t>
  </si>
  <si>
    <t>00000022222062865889</t>
  </si>
  <si>
    <t>谷旦村</t>
  </si>
  <si>
    <t>29</t>
  </si>
  <si>
    <t>李秋力</t>
  </si>
  <si>
    <t>41082619740814301x</t>
  </si>
  <si>
    <t>00000042147222860889</t>
  </si>
  <si>
    <t>康大义</t>
  </si>
  <si>
    <t>食品公司</t>
  </si>
  <si>
    <t>30</t>
  </si>
  <si>
    <t>刘仁超</t>
  </si>
  <si>
    <t>410826195706100019</t>
  </si>
  <si>
    <t>00000042147272863889</t>
  </si>
  <si>
    <t>31</t>
  </si>
  <si>
    <t>李建房</t>
  </si>
  <si>
    <t>410826197510103057</t>
  </si>
  <si>
    <t>00000071350302869889</t>
  </si>
  <si>
    <t>32</t>
  </si>
  <si>
    <t>吴松林</t>
  </si>
  <si>
    <t>410826197907020030</t>
  </si>
  <si>
    <t>00000071046032865889</t>
  </si>
  <si>
    <t>吴村</t>
  </si>
  <si>
    <t>33</t>
  </si>
  <si>
    <t>赵培杨</t>
  </si>
  <si>
    <t>410826196303270034</t>
  </si>
  <si>
    <t>00000071045742864889</t>
  </si>
  <si>
    <t>赵村</t>
  </si>
  <si>
    <t>二建</t>
  </si>
  <si>
    <t>34</t>
  </si>
  <si>
    <t>赵宏亮</t>
  </si>
  <si>
    <t>410883196307153115</t>
  </si>
  <si>
    <t>00000071045692869889</t>
  </si>
  <si>
    <t>轮胎厂</t>
  </si>
  <si>
    <t>35</t>
  </si>
  <si>
    <t>郭志有</t>
  </si>
  <si>
    <t>410826197010183038</t>
  </si>
  <si>
    <t>00000071045602864889</t>
  </si>
  <si>
    <t>36</t>
  </si>
  <si>
    <t>郭新河</t>
  </si>
  <si>
    <t>41082619710316301x</t>
  </si>
  <si>
    <t>00000071045572864889</t>
  </si>
  <si>
    <t>37</t>
  </si>
  <si>
    <t>张瑞玲</t>
  </si>
  <si>
    <t>410826197005180043</t>
  </si>
  <si>
    <t>00000071045542866889</t>
  </si>
  <si>
    <t>后进</t>
  </si>
  <si>
    <t>38</t>
  </si>
  <si>
    <t>赵士成</t>
  </si>
  <si>
    <t>410826196311133056</t>
  </si>
  <si>
    <t>00000071045422861889</t>
  </si>
  <si>
    <t>北那村</t>
  </si>
  <si>
    <t>39</t>
  </si>
  <si>
    <t>杨金霞</t>
  </si>
  <si>
    <t>410826196902050025</t>
  </si>
  <si>
    <t>00000092177632864889</t>
  </si>
  <si>
    <t>纸厂</t>
  </si>
  <si>
    <t>40</t>
  </si>
  <si>
    <t>邢清法</t>
  </si>
  <si>
    <t>410826193706013012</t>
  </si>
  <si>
    <t>00000092177652860889</t>
  </si>
  <si>
    <t>41</t>
  </si>
  <si>
    <t>申同兴</t>
  </si>
  <si>
    <t>410826195709260050</t>
  </si>
  <si>
    <t>00000092177722860889</t>
  </si>
  <si>
    <t>42</t>
  </si>
  <si>
    <t>赵火成</t>
  </si>
  <si>
    <t>410826195611043058</t>
  </si>
  <si>
    <t>00000092177762861889</t>
  </si>
  <si>
    <t>43</t>
  </si>
  <si>
    <t>党立军</t>
  </si>
  <si>
    <t>410826196810263058</t>
  </si>
  <si>
    <t>00000092177852868889</t>
  </si>
  <si>
    <t>44</t>
  </si>
  <si>
    <t>王发社</t>
  </si>
  <si>
    <t>410826196809043090</t>
  </si>
  <si>
    <t>00000092177902863889</t>
  </si>
  <si>
    <t>谷旦镇禹寺</t>
  </si>
  <si>
    <t>45</t>
  </si>
  <si>
    <t>薛有行</t>
  </si>
  <si>
    <t>410826196510253018</t>
  </si>
  <si>
    <t>00000092177922869889</t>
  </si>
  <si>
    <t>谷旦镇薛村</t>
  </si>
  <si>
    <t>二运公司</t>
  </si>
  <si>
    <t>46</t>
  </si>
  <si>
    <t>赵立锋</t>
  </si>
  <si>
    <t>410826197711293029</t>
  </si>
  <si>
    <t>00000093540922866889</t>
  </si>
  <si>
    <t>47</t>
  </si>
  <si>
    <t>师科周</t>
  </si>
  <si>
    <t>410826195809073017</t>
  </si>
  <si>
    <t>00000095399512867889</t>
  </si>
  <si>
    <t>电厂</t>
  </si>
  <si>
    <t>48</t>
  </si>
  <si>
    <t>赵丹</t>
  </si>
  <si>
    <t>41088319811126308x</t>
  </si>
  <si>
    <t>00000095399432863889</t>
  </si>
  <si>
    <t>49</t>
  </si>
  <si>
    <t>王怡元</t>
  </si>
  <si>
    <t>410826196804253056</t>
  </si>
  <si>
    <t>00000095399392860889</t>
  </si>
  <si>
    <t>50</t>
  </si>
  <si>
    <t>杨东红</t>
  </si>
  <si>
    <t>410826197008092022</t>
  </si>
  <si>
    <t>00000116661822869889</t>
  </si>
  <si>
    <t>51</t>
  </si>
  <si>
    <t>冯太安</t>
  </si>
  <si>
    <t>410883196506123015</t>
  </si>
  <si>
    <t>00000116661892868889</t>
  </si>
  <si>
    <t>52</t>
  </si>
  <si>
    <t>邢留花</t>
  </si>
  <si>
    <t>410883195907153042</t>
  </si>
  <si>
    <t>00000116661932860889</t>
  </si>
  <si>
    <t>53</t>
  </si>
  <si>
    <t>张平均</t>
  </si>
  <si>
    <t>410826196612100039</t>
  </si>
  <si>
    <t>00000116661982864889</t>
  </si>
  <si>
    <t>张村</t>
  </si>
  <si>
    <t>54</t>
  </si>
  <si>
    <t>汤秋霞</t>
  </si>
  <si>
    <t>410826196910053525</t>
  </si>
  <si>
    <t>00000116662022869889</t>
  </si>
  <si>
    <t>55</t>
  </si>
  <si>
    <t>侯红</t>
  </si>
  <si>
    <t>410826196610133013</t>
  </si>
  <si>
    <t>00000116662102867889</t>
  </si>
  <si>
    <t>56</t>
  </si>
  <si>
    <t>芦西京</t>
  </si>
  <si>
    <t>64020319650316053X</t>
  </si>
  <si>
    <t>00000116662172866889</t>
  </si>
  <si>
    <t>芦村</t>
  </si>
  <si>
    <t>金固公司</t>
  </si>
  <si>
    <t>57</t>
  </si>
  <si>
    <t>蒋尧杰</t>
  </si>
  <si>
    <t>410826197507093011</t>
  </si>
  <si>
    <t>00000209598042860889</t>
  </si>
  <si>
    <t>58</t>
  </si>
  <si>
    <t>王爱民</t>
  </si>
  <si>
    <t>41082619680707204X</t>
  </si>
  <si>
    <t>00000118533362862889</t>
  </si>
  <si>
    <t>曲村</t>
  </si>
  <si>
    <t>59</t>
  </si>
  <si>
    <t>王翠萍</t>
  </si>
  <si>
    <t>410826196309283020</t>
  </si>
  <si>
    <t>00000157114902865889</t>
  </si>
  <si>
    <t>98分流</t>
  </si>
  <si>
    <t>60</t>
  </si>
  <si>
    <t>王东风</t>
  </si>
  <si>
    <t>410826196708203016</t>
  </si>
  <si>
    <t>00000158010642868889</t>
  </si>
  <si>
    <t>谷旦王大义</t>
  </si>
  <si>
    <t>二运</t>
  </si>
  <si>
    <t>61</t>
  </si>
  <si>
    <t>崔德发</t>
  </si>
  <si>
    <t>410826195902213037</t>
  </si>
  <si>
    <t>00000158010672866889</t>
  </si>
  <si>
    <t>谷旦曲村</t>
  </si>
  <si>
    <t>62</t>
  </si>
  <si>
    <t>米红光</t>
  </si>
  <si>
    <t>410826197111203050</t>
  </si>
  <si>
    <t>00000158010712869889</t>
  </si>
  <si>
    <t>分流</t>
  </si>
  <si>
    <t>谷旦镇米庄村</t>
  </si>
  <si>
    <t>63</t>
  </si>
  <si>
    <t>翟博</t>
  </si>
  <si>
    <t>410883199907110315</t>
  </si>
  <si>
    <t>00000187592892860889</t>
  </si>
  <si>
    <t>孤儿</t>
  </si>
  <si>
    <t>学生</t>
  </si>
  <si>
    <t>64</t>
  </si>
  <si>
    <t>王中秋</t>
  </si>
  <si>
    <t>410302196208090010</t>
  </si>
  <si>
    <t>00000196051562867889</t>
  </si>
  <si>
    <t>洛阳煤炭公司</t>
  </si>
  <si>
    <t>65</t>
  </si>
  <si>
    <t>米如意</t>
  </si>
  <si>
    <t>640203196501121510</t>
  </si>
  <si>
    <t>00000196051582862889</t>
  </si>
  <si>
    <t>米庄</t>
  </si>
  <si>
    <t>陶瓷二厂</t>
  </si>
  <si>
    <t>66</t>
  </si>
  <si>
    <t>米鹏浩</t>
  </si>
  <si>
    <t>410883198601243014</t>
  </si>
  <si>
    <t>00000209603712865889</t>
  </si>
  <si>
    <t>67</t>
  </si>
  <si>
    <t>赵建立</t>
  </si>
  <si>
    <t>410826197112223010</t>
  </si>
  <si>
    <t>00000242073282864889</t>
  </si>
  <si>
    <t>因病</t>
  </si>
  <si>
    <t>谷旦村4组</t>
  </si>
  <si>
    <t>68</t>
  </si>
  <si>
    <t>陈明生</t>
  </si>
  <si>
    <t>410711197110191553</t>
  </si>
  <si>
    <t>00000242073312864889</t>
  </si>
  <si>
    <t>寺村三组</t>
  </si>
  <si>
    <t>寺村</t>
  </si>
  <si>
    <t>69</t>
  </si>
  <si>
    <t>李喜红</t>
  </si>
  <si>
    <t>640203197004300029</t>
  </si>
  <si>
    <t>00000242073332860889</t>
  </si>
  <si>
    <t>李村一组</t>
  </si>
  <si>
    <t>李村</t>
  </si>
  <si>
    <t>70</t>
  </si>
  <si>
    <t>薛长来</t>
  </si>
  <si>
    <t>410826196303273016</t>
  </si>
  <si>
    <t>00000242073462867889</t>
  </si>
  <si>
    <t>米庄七组</t>
  </si>
  <si>
    <t>71</t>
  </si>
  <si>
    <t>张季冬</t>
  </si>
  <si>
    <t>410826196612033016</t>
  </si>
  <si>
    <t>00000242073392866889</t>
  </si>
  <si>
    <t>肢体</t>
  </si>
  <si>
    <t>前进村北大街37</t>
  </si>
  <si>
    <t>重度残疾</t>
  </si>
  <si>
    <t>前进村</t>
  </si>
  <si>
    <t>72</t>
  </si>
  <si>
    <t>郑四青</t>
  </si>
  <si>
    <t>410802196609271039</t>
  </si>
  <si>
    <t>28604002500006263</t>
  </si>
  <si>
    <t>焦作煤矿</t>
  </si>
  <si>
    <t>73</t>
  </si>
  <si>
    <t>翟邦正</t>
  </si>
  <si>
    <t>410826197312253054</t>
  </si>
  <si>
    <t>28604002300006264</t>
  </si>
  <si>
    <t>棉站</t>
  </si>
  <si>
    <t>74</t>
  </si>
  <si>
    <t>王延彬</t>
  </si>
  <si>
    <t>410826196204293038</t>
  </si>
  <si>
    <t>28604002000006265</t>
  </si>
  <si>
    <t>王大义</t>
  </si>
  <si>
    <t>75</t>
  </si>
  <si>
    <t>张国强</t>
  </si>
  <si>
    <t>41082619690327301X</t>
  </si>
  <si>
    <t>28604002800006266</t>
  </si>
  <si>
    <t>76</t>
  </si>
  <si>
    <t>李红卫</t>
  </si>
  <si>
    <t>410826196701303014</t>
  </si>
  <si>
    <t>28604002600006267</t>
  </si>
  <si>
    <t>油厂</t>
  </si>
  <si>
    <t>77</t>
  </si>
  <si>
    <t>刘占武</t>
  </si>
  <si>
    <t>620302197302150618</t>
  </si>
  <si>
    <t>28604002500009285</t>
  </si>
  <si>
    <t>堰底</t>
  </si>
  <si>
    <t>无</t>
  </si>
  <si>
    <t>78</t>
  </si>
  <si>
    <t>赵拥军</t>
  </si>
  <si>
    <t>410826197511283037</t>
  </si>
  <si>
    <t>00000094605382864889</t>
  </si>
  <si>
    <t>谷旦村赵改村</t>
  </si>
  <si>
    <t>谷旦赵改</t>
  </si>
  <si>
    <t>79</t>
  </si>
  <si>
    <t>郑秋来</t>
  </si>
  <si>
    <t>41082619720722303x</t>
  </si>
  <si>
    <t>28604002300013453</t>
  </si>
  <si>
    <t>80</t>
  </si>
  <si>
    <t>赵顶柱</t>
  </si>
  <si>
    <t>410826196310180053</t>
  </si>
  <si>
    <t>00000020236552868889</t>
  </si>
  <si>
    <t>81</t>
  </si>
  <si>
    <t>杨同吉</t>
  </si>
  <si>
    <t>410826196505273516</t>
  </si>
  <si>
    <t>00000041585822860889</t>
  </si>
  <si>
    <t>82</t>
  </si>
  <si>
    <t>赵士兴</t>
  </si>
  <si>
    <t>410826196404213039</t>
  </si>
  <si>
    <t>00000042146492860889</t>
  </si>
  <si>
    <t>谷旦</t>
  </si>
  <si>
    <t>83</t>
  </si>
  <si>
    <t>程选民</t>
  </si>
  <si>
    <t>410826196303050058</t>
  </si>
  <si>
    <t>28604022100006476</t>
  </si>
  <si>
    <t>北那</t>
  </si>
  <si>
    <t>84</t>
  </si>
  <si>
    <t>刘金全</t>
  </si>
  <si>
    <t>410826720112302</t>
  </si>
  <si>
    <t>00000020233432861889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</si>
</sst>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3" borderId="0" applyNumberFormat="0" applyBorder="0" applyAlignment="0" applyProtection="0"/>
    <xf numFmtId="0" fontId="17" fillId="2" borderId="5" applyNumberFormat="0" applyAlignment="0" applyProtection="0"/>
    <xf numFmtId="0" fontId="27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63" applyFont="1" applyFill="1" applyBorder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/>
    </xf>
    <xf numFmtId="49" fontId="7" fillId="2" borderId="17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N100"/>
  <sheetViews>
    <sheetView tabSelected="1" zoomScaleSheetLayoutView="100" workbookViewId="0" topLeftCell="A73">
      <selection activeCell="T86" sqref="T86"/>
    </sheetView>
  </sheetViews>
  <sheetFormatPr defaultColWidth="9.00390625" defaultRowHeight="25.5" customHeight="1"/>
  <cols>
    <col min="1" max="1" width="3.50390625" style="6" customWidth="1"/>
    <col min="2" max="2" width="16.75390625" style="7" customWidth="1"/>
    <col min="3" max="3" width="26.00390625" style="8" customWidth="1"/>
    <col min="4" max="4" width="22.125" style="8" customWidth="1"/>
    <col min="5" max="5" width="3.50390625" style="7" customWidth="1"/>
    <col min="6" max="6" width="3.75390625" style="7" customWidth="1"/>
    <col min="7" max="7" width="4.625" style="7" customWidth="1"/>
    <col min="8" max="8" width="6.625" style="7" customWidth="1"/>
    <col min="9" max="9" width="14.625" style="7" customWidth="1"/>
    <col min="10" max="10" width="10.25390625" style="7" customWidth="1"/>
    <col min="11" max="11" width="18.125" style="7" customWidth="1"/>
    <col min="12" max="12" width="10.25390625" style="9" customWidth="1"/>
    <col min="13" max="13" width="10.75390625" style="9" customWidth="1"/>
    <col min="14" max="14" width="10.50390625" style="7" customWidth="1"/>
  </cols>
  <sheetData>
    <row r="1" spans="1:14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25.5" customHeight="1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/>
      <c r="L2" s="31" t="s">
        <v>11</v>
      </c>
      <c r="M2" s="31" t="s">
        <v>12</v>
      </c>
      <c r="N2" s="32" t="s">
        <v>13</v>
      </c>
    </row>
    <row r="3" spans="1:14" s="1" customFormat="1" ht="25.5" customHeight="1">
      <c r="A3" s="11" t="s">
        <v>14</v>
      </c>
      <c r="B3" s="15" t="s">
        <v>15</v>
      </c>
      <c r="C3" s="16" t="s">
        <v>16</v>
      </c>
      <c r="D3" s="17" t="s">
        <v>17</v>
      </c>
      <c r="E3" s="15" t="s">
        <v>18</v>
      </c>
      <c r="F3" s="18" t="str">
        <f ca="1">TEXT(DATEDIF(TEXT(IF(LEN(C3)=18,MID(C3,7,8),"19"&amp;MID(C3,7,6)),"0000-00-00"),TODAY(),"Y"),"@")</f>
        <v>47</v>
      </c>
      <c r="G3" s="15">
        <v>3</v>
      </c>
      <c r="H3" s="15" t="s">
        <v>19</v>
      </c>
      <c r="I3" s="15" t="s">
        <v>20</v>
      </c>
      <c r="J3" s="15" t="s">
        <v>21</v>
      </c>
      <c r="K3" s="15" t="s">
        <v>20</v>
      </c>
      <c r="L3" s="33">
        <v>254</v>
      </c>
      <c r="M3" s="34">
        <f>L3*G3</f>
        <v>762</v>
      </c>
      <c r="N3" s="12"/>
    </row>
    <row r="4" spans="1:14" s="1" customFormat="1" ht="25.5" customHeight="1">
      <c r="A4" s="11" t="s">
        <v>22</v>
      </c>
      <c r="B4" s="19" t="s">
        <v>23</v>
      </c>
      <c r="C4" s="20" t="s">
        <v>24</v>
      </c>
      <c r="D4" s="17" t="s">
        <v>25</v>
      </c>
      <c r="E4" s="19" t="s">
        <v>26</v>
      </c>
      <c r="F4" s="21" t="str">
        <f aca="true" ca="1" t="shared" si="0" ref="F4:F30">TEXT(DATEDIF(TEXT(IF(LEN(C4)=18,MID(C4,7,8),"19"&amp;MID(C4,7,6)),"0000-00-00"),TODAY(),"Y"),"@")</f>
        <v>49</v>
      </c>
      <c r="G4" s="19">
        <v>1</v>
      </c>
      <c r="H4" s="19" t="s">
        <v>19</v>
      </c>
      <c r="I4" s="19" t="s">
        <v>27</v>
      </c>
      <c r="J4" s="19" t="s">
        <v>28</v>
      </c>
      <c r="K4" s="15" t="s">
        <v>27</v>
      </c>
      <c r="L4" s="35">
        <v>267</v>
      </c>
      <c r="M4" s="34">
        <f aca="true" t="shared" si="1" ref="M4:M30">L4*G4</f>
        <v>267</v>
      </c>
      <c r="N4" s="36"/>
    </row>
    <row r="5" spans="1:14" s="1" customFormat="1" ht="25.5" customHeight="1">
      <c r="A5" s="11" t="s">
        <v>29</v>
      </c>
      <c r="B5" s="15" t="s">
        <v>30</v>
      </c>
      <c r="C5" s="16" t="s">
        <v>31</v>
      </c>
      <c r="D5" s="17" t="s">
        <v>32</v>
      </c>
      <c r="E5" s="15" t="s">
        <v>18</v>
      </c>
      <c r="F5" s="18" t="str">
        <f ca="1" t="shared" si="0"/>
        <v>59</v>
      </c>
      <c r="G5" s="15">
        <v>1</v>
      </c>
      <c r="H5" s="15" t="s">
        <v>33</v>
      </c>
      <c r="I5" s="15" t="s">
        <v>34</v>
      </c>
      <c r="J5" s="15" t="s">
        <v>33</v>
      </c>
      <c r="K5" s="15" t="s">
        <v>34</v>
      </c>
      <c r="L5" s="33">
        <v>269</v>
      </c>
      <c r="M5" s="34">
        <f t="shared" si="1"/>
        <v>269</v>
      </c>
      <c r="N5" s="12"/>
    </row>
    <row r="6" spans="1:14" s="1" customFormat="1" ht="25.5" customHeight="1">
      <c r="A6" s="11" t="s">
        <v>35</v>
      </c>
      <c r="B6" s="15" t="s">
        <v>36</v>
      </c>
      <c r="C6" s="16" t="s">
        <v>37</v>
      </c>
      <c r="D6" s="17" t="s">
        <v>38</v>
      </c>
      <c r="E6" s="15" t="s">
        <v>18</v>
      </c>
      <c r="F6" s="18" t="str">
        <f ca="1" t="shared" si="0"/>
        <v>51</v>
      </c>
      <c r="G6" s="15">
        <v>1</v>
      </c>
      <c r="H6" s="15" t="s">
        <v>19</v>
      </c>
      <c r="I6" s="15" t="s">
        <v>39</v>
      </c>
      <c r="J6" s="15" t="s">
        <v>28</v>
      </c>
      <c r="K6" s="15" t="s">
        <v>39</v>
      </c>
      <c r="L6" s="33">
        <v>270</v>
      </c>
      <c r="M6" s="34">
        <f t="shared" si="1"/>
        <v>270</v>
      </c>
      <c r="N6" s="12"/>
    </row>
    <row r="7" spans="1:14" s="1" customFormat="1" ht="25.5" customHeight="1">
      <c r="A7" s="11" t="s">
        <v>40</v>
      </c>
      <c r="B7" s="15" t="s">
        <v>41</v>
      </c>
      <c r="C7" s="16" t="s">
        <v>42</v>
      </c>
      <c r="D7" s="17" t="s">
        <v>43</v>
      </c>
      <c r="E7" s="15" t="s">
        <v>18</v>
      </c>
      <c r="F7" s="18" t="str">
        <f ca="1" t="shared" si="0"/>
        <v>49</v>
      </c>
      <c r="G7" s="15">
        <v>1</v>
      </c>
      <c r="H7" s="15" t="s">
        <v>33</v>
      </c>
      <c r="I7" s="15" t="s">
        <v>34</v>
      </c>
      <c r="J7" s="15" t="s">
        <v>33</v>
      </c>
      <c r="K7" s="15" t="s">
        <v>34</v>
      </c>
      <c r="L7" s="33">
        <v>270</v>
      </c>
      <c r="M7" s="34">
        <f t="shared" si="1"/>
        <v>270</v>
      </c>
      <c r="N7" s="12"/>
    </row>
    <row r="8" spans="1:14" s="1" customFormat="1" ht="25.5" customHeight="1">
      <c r="A8" s="11" t="s">
        <v>44</v>
      </c>
      <c r="B8" s="15" t="s">
        <v>45</v>
      </c>
      <c r="C8" s="16" t="s">
        <v>46</v>
      </c>
      <c r="D8" s="17" t="s">
        <v>47</v>
      </c>
      <c r="E8" s="15" t="s">
        <v>18</v>
      </c>
      <c r="F8" s="18" t="str">
        <f ca="1" t="shared" si="0"/>
        <v>54</v>
      </c>
      <c r="G8" s="15">
        <v>1</v>
      </c>
      <c r="H8" s="15" t="s">
        <v>48</v>
      </c>
      <c r="I8" s="15" t="s">
        <v>49</v>
      </c>
      <c r="J8" s="15" t="s">
        <v>50</v>
      </c>
      <c r="K8" s="15" t="s">
        <v>49</v>
      </c>
      <c r="L8" s="33">
        <v>268</v>
      </c>
      <c r="M8" s="34">
        <f t="shared" si="1"/>
        <v>268</v>
      </c>
      <c r="N8" s="12"/>
    </row>
    <row r="9" spans="1:14" s="1" customFormat="1" ht="25.5" customHeight="1">
      <c r="A9" s="11" t="s">
        <v>51</v>
      </c>
      <c r="B9" s="15" t="s">
        <v>52</v>
      </c>
      <c r="C9" s="16" t="s">
        <v>53</v>
      </c>
      <c r="D9" s="17" t="s">
        <v>54</v>
      </c>
      <c r="E9" s="15" t="s">
        <v>18</v>
      </c>
      <c r="F9" s="18" t="str">
        <f ca="1" t="shared" si="0"/>
        <v>53</v>
      </c>
      <c r="G9" s="15">
        <v>1</v>
      </c>
      <c r="H9" s="15" t="s">
        <v>48</v>
      </c>
      <c r="I9" s="15" t="s">
        <v>55</v>
      </c>
      <c r="J9" s="15" t="s">
        <v>50</v>
      </c>
      <c r="K9" s="15" t="s">
        <v>55</v>
      </c>
      <c r="L9" s="33">
        <v>268</v>
      </c>
      <c r="M9" s="34">
        <f t="shared" si="1"/>
        <v>268</v>
      </c>
      <c r="N9" s="12"/>
    </row>
    <row r="10" spans="1:14" s="1" customFormat="1" ht="25.5" customHeight="1">
      <c r="A10" s="11" t="s">
        <v>56</v>
      </c>
      <c r="B10" s="15" t="s">
        <v>57</v>
      </c>
      <c r="C10" s="16" t="s">
        <v>58</v>
      </c>
      <c r="D10" s="17" t="s">
        <v>59</v>
      </c>
      <c r="E10" s="15" t="s">
        <v>18</v>
      </c>
      <c r="F10" s="18" t="str">
        <f ca="1" t="shared" si="0"/>
        <v>55</v>
      </c>
      <c r="G10" s="15">
        <v>1</v>
      </c>
      <c r="H10" s="15" t="s">
        <v>19</v>
      </c>
      <c r="I10" s="15" t="s">
        <v>60</v>
      </c>
      <c r="J10" s="15" t="s">
        <v>28</v>
      </c>
      <c r="K10" s="15" t="s">
        <v>60</v>
      </c>
      <c r="L10" s="33">
        <v>269</v>
      </c>
      <c r="M10" s="34">
        <f t="shared" si="1"/>
        <v>269</v>
      </c>
      <c r="N10" s="12"/>
    </row>
    <row r="11" spans="1:14" s="1" customFormat="1" ht="25.5" customHeight="1">
      <c r="A11" s="11" t="s">
        <v>61</v>
      </c>
      <c r="B11" s="15" t="s">
        <v>62</v>
      </c>
      <c r="C11" s="16" t="s">
        <v>63</v>
      </c>
      <c r="D11" s="17" t="s">
        <v>64</v>
      </c>
      <c r="E11" s="15" t="s">
        <v>18</v>
      </c>
      <c r="F11" s="18" t="str">
        <f ca="1" t="shared" si="0"/>
        <v>55</v>
      </c>
      <c r="G11" s="15">
        <v>1</v>
      </c>
      <c r="H11" s="15" t="s">
        <v>19</v>
      </c>
      <c r="I11" s="15" t="s">
        <v>65</v>
      </c>
      <c r="J11" s="15" t="s">
        <v>21</v>
      </c>
      <c r="K11" s="15" t="s">
        <v>65</v>
      </c>
      <c r="L11" s="33">
        <v>269</v>
      </c>
      <c r="M11" s="34">
        <f t="shared" si="1"/>
        <v>269</v>
      </c>
      <c r="N11" s="12"/>
    </row>
    <row r="12" spans="1:14" s="1" customFormat="1" ht="25.5" customHeight="1">
      <c r="A12" s="11" t="s">
        <v>66</v>
      </c>
      <c r="B12" s="15" t="s">
        <v>67</v>
      </c>
      <c r="C12" s="16" t="s">
        <v>68</v>
      </c>
      <c r="D12" s="17" t="s">
        <v>69</v>
      </c>
      <c r="E12" s="15" t="s">
        <v>18</v>
      </c>
      <c r="F12" s="18" t="str">
        <f ca="1" t="shared" si="0"/>
        <v>58</v>
      </c>
      <c r="G12" s="15">
        <v>1</v>
      </c>
      <c r="H12" s="15" t="s">
        <v>48</v>
      </c>
      <c r="I12" s="15" t="s">
        <v>70</v>
      </c>
      <c r="J12" s="15" t="s">
        <v>71</v>
      </c>
      <c r="K12" s="15" t="s">
        <v>70</v>
      </c>
      <c r="L12" s="33">
        <v>268</v>
      </c>
      <c r="M12" s="34">
        <f t="shared" si="1"/>
        <v>268</v>
      </c>
      <c r="N12" s="12"/>
    </row>
    <row r="13" spans="1:14" s="1" customFormat="1" ht="25.5" customHeight="1">
      <c r="A13" s="11" t="s">
        <v>72</v>
      </c>
      <c r="B13" s="15" t="s">
        <v>73</v>
      </c>
      <c r="C13" s="16" t="s">
        <v>74</v>
      </c>
      <c r="D13" s="17" t="s">
        <v>75</v>
      </c>
      <c r="E13" s="15" t="s">
        <v>26</v>
      </c>
      <c r="F13" s="18" t="str">
        <f ca="1" t="shared" si="0"/>
        <v>45</v>
      </c>
      <c r="G13" s="15">
        <v>1</v>
      </c>
      <c r="H13" s="15" t="s">
        <v>19</v>
      </c>
      <c r="I13" s="15" t="s">
        <v>76</v>
      </c>
      <c r="J13" s="15" t="s">
        <v>28</v>
      </c>
      <c r="K13" s="15" t="s">
        <v>76</v>
      </c>
      <c r="L13" s="33">
        <v>282</v>
      </c>
      <c r="M13" s="34">
        <f t="shared" si="1"/>
        <v>282</v>
      </c>
      <c r="N13" s="12"/>
    </row>
    <row r="14" spans="1:14" s="1" customFormat="1" ht="25.5" customHeight="1">
      <c r="A14" s="11" t="s">
        <v>77</v>
      </c>
      <c r="B14" s="15" t="s">
        <v>78</v>
      </c>
      <c r="C14" s="16" t="s">
        <v>79</v>
      </c>
      <c r="D14" s="17" t="s">
        <v>80</v>
      </c>
      <c r="E14" s="15" t="s">
        <v>26</v>
      </c>
      <c r="F14" s="18" t="str">
        <f ca="1" t="shared" si="0"/>
        <v>46</v>
      </c>
      <c r="G14" s="15">
        <v>1</v>
      </c>
      <c r="H14" s="15" t="s">
        <v>48</v>
      </c>
      <c r="I14" s="15" t="s">
        <v>81</v>
      </c>
      <c r="J14" s="15" t="s">
        <v>82</v>
      </c>
      <c r="K14" s="15" t="s">
        <v>81</v>
      </c>
      <c r="L14" s="33">
        <v>265</v>
      </c>
      <c r="M14" s="34">
        <f t="shared" si="1"/>
        <v>265</v>
      </c>
      <c r="N14" s="12"/>
    </row>
    <row r="15" spans="1:14" s="1" customFormat="1" ht="25.5" customHeight="1">
      <c r="A15" s="11" t="s">
        <v>83</v>
      </c>
      <c r="B15" s="15" t="s">
        <v>84</v>
      </c>
      <c r="C15" s="16" t="s">
        <v>85</v>
      </c>
      <c r="D15" s="17" t="s">
        <v>86</v>
      </c>
      <c r="E15" s="15" t="s">
        <v>26</v>
      </c>
      <c r="F15" s="18" t="str">
        <f ca="1" t="shared" si="0"/>
        <v>50</v>
      </c>
      <c r="G15" s="15">
        <v>1</v>
      </c>
      <c r="H15" s="15" t="s">
        <v>33</v>
      </c>
      <c r="I15" s="15" t="s">
        <v>60</v>
      </c>
      <c r="J15" s="15" t="s">
        <v>33</v>
      </c>
      <c r="K15" s="15" t="s">
        <v>60</v>
      </c>
      <c r="L15" s="33">
        <v>278</v>
      </c>
      <c r="M15" s="34">
        <f t="shared" si="1"/>
        <v>278</v>
      </c>
      <c r="N15" s="12"/>
    </row>
    <row r="16" spans="1:14" s="1" customFormat="1" ht="25.5" customHeight="1">
      <c r="A16" s="11" t="s">
        <v>87</v>
      </c>
      <c r="B16" s="15" t="s">
        <v>88</v>
      </c>
      <c r="C16" s="16" t="s">
        <v>89</v>
      </c>
      <c r="D16" s="17" t="s">
        <v>90</v>
      </c>
      <c r="E16" s="15" t="s">
        <v>26</v>
      </c>
      <c r="F16" s="18" t="str">
        <f ca="1" t="shared" si="0"/>
        <v>60</v>
      </c>
      <c r="G16" s="15">
        <v>1</v>
      </c>
      <c r="H16" s="15" t="s">
        <v>33</v>
      </c>
      <c r="I16" s="15" t="s">
        <v>91</v>
      </c>
      <c r="J16" s="15" t="s">
        <v>33</v>
      </c>
      <c r="K16" s="15" t="s">
        <v>91</v>
      </c>
      <c r="L16" s="33">
        <v>278</v>
      </c>
      <c r="M16" s="34">
        <f t="shared" si="1"/>
        <v>278</v>
      </c>
      <c r="N16" s="12"/>
    </row>
    <row r="17" spans="1:14" s="1" customFormat="1" ht="25.5" customHeight="1">
      <c r="A17" s="11" t="s">
        <v>92</v>
      </c>
      <c r="B17" s="15" t="s">
        <v>93</v>
      </c>
      <c r="C17" s="16" t="s">
        <v>94</v>
      </c>
      <c r="D17" s="22" t="s">
        <v>95</v>
      </c>
      <c r="E17" s="15" t="s">
        <v>18</v>
      </c>
      <c r="F17" s="18" t="str">
        <f ca="1" t="shared" si="0"/>
        <v>66</v>
      </c>
      <c r="G17" s="15">
        <v>4</v>
      </c>
      <c r="H17" s="15" t="s">
        <v>33</v>
      </c>
      <c r="I17" s="15" t="s">
        <v>96</v>
      </c>
      <c r="J17" s="15" t="s">
        <v>97</v>
      </c>
      <c r="K17" s="15" t="s">
        <v>96</v>
      </c>
      <c r="L17" s="33">
        <v>267</v>
      </c>
      <c r="M17" s="34">
        <f t="shared" si="1"/>
        <v>1068</v>
      </c>
      <c r="N17" s="24"/>
    </row>
    <row r="18" spans="1:14" s="1" customFormat="1" ht="25.5" customHeight="1">
      <c r="A18" s="11" t="s">
        <v>98</v>
      </c>
      <c r="B18" s="15" t="s">
        <v>99</v>
      </c>
      <c r="C18" s="16" t="s">
        <v>100</v>
      </c>
      <c r="D18" s="17" t="s">
        <v>101</v>
      </c>
      <c r="E18" s="15" t="s">
        <v>18</v>
      </c>
      <c r="F18" s="18" t="str">
        <f ca="1" t="shared" si="0"/>
        <v>58</v>
      </c>
      <c r="G18" s="15">
        <v>1</v>
      </c>
      <c r="H18" s="15" t="s">
        <v>19</v>
      </c>
      <c r="I18" s="15" t="s">
        <v>102</v>
      </c>
      <c r="J18" s="15" t="s">
        <v>103</v>
      </c>
      <c r="K18" s="15" t="s">
        <v>102</v>
      </c>
      <c r="L18" s="33">
        <v>268</v>
      </c>
      <c r="M18" s="34">
        <f t="shared" si="1"/>
        <v>268</v>
      </c>
      <c r="N18" s="12"/>
    </row>
    <row r="19" spans="1:14" s="2" customFormat="1" ht="25.5" customHeight="1">
      <c r="A19" s="11" t="s">
        <v>104</v>
      </c>
      <c r="B19" s="15" t="s">
        <v>105</v>
      </c>
      <c r="C19" s="16" t="s">
        <v>106</v>
      </c>
      <c r="D19" s="17" t="s">
        <v>107</v>
      </c>
      <c r="E19" s="15" t="s">
        <v>26</v>
      </c>
      <c r="F19" s="18" t="str">
        <f ca="1" t="shared" si="0"/>
        <v>46</v>
      </c>
      <c r="G19" s="15">
        <v>1</v>
      </c>
      <c r="H19" s="15" t="s">
        <v>19</v>
      </c>
      <c r="I19" s="15" t="s">
        <v>70</v>
      </c>
      <c r="J19" s="15" t="s">
        <v>70</v>
      </c>
      <c r="K19" s="15" t="s">
        <v>70</v>
      </c>
      <c r="L19" s="33">
        <v>268</v>
      </c>
      <c r="M19" s="34">
        <f t="shared" si="1"/>
        <v>268</v>
      </c>
      <c r="N19" s="12"/>
    </row>
    <row r="20" spans="1:14" s="1" customFormat="1" ht="25.5" customHeight="1">
      <c r="A20" s="11" t="s">
        <v>108</v>
      </c>
      <c r="B20" s="15" t="s">
        <v>109</v>
      </c>
      <c r="C20" s="16" t="s">
        <v>110</v>
      </c>
      <c r="D20" s="17" t="s">
        <v>111</v>
      </c>
      <c r="E20" s="15" t="s">
        <v>18</v>
      </c>
      <c r="F20" s="18" t="str">
        <f ca="1" t="shared" si="0"/>
        <v>57</v>
      </c>
      <c r="G20" s="15">
        <v>1</v>
      </c>
      <c r="H20" s="15" t="s">
        <v>19</v>
      </c>
      <c r="I20" s="15" t="s">
        <v>112</v>
      </c>
      <c r="J20" s="15" t="s">
        <v>103</v>
      </c>
      <c r="K20" s="15" t="s">
        <v>70</v>
      </c>
      <c r="L20" s="33">
        <v>273</v>
      </c>
      <c r="M20" s="34">
        <f t="shared" si="1"/>
        <v>273</v>
      </c>
      <c r="N20" s="12"/>
    </row>
    <row r="21" spans="1:14" s="1" customFormat="1" ht="25.5" customHeight="1">
      <c r="A21" s="11" t="s">
        <v>113</v>
      </c>
      <c r="B21" s="15" t="s">
        <v>114</v>
      </c>
      <c r="C21" s="16" t="s">
        <v>115</v>
      </c>
      <c r="D21" s="17" t="s">
        <v>116</v>
      </c>
      <c r="E21" s="15" t="s">
        <v>26</v>
      </c>
      <c r="F21" s="18" t="str">
        <f ca="1" t="shared" si="0"/>
        <v>54</v>
      </c>
      <c r="G21" s="15">
        <v>1</v>
      </c>
      <c r="H21" s="15" t="s">
        <v>19</v>
      </c>
      <c r="I21" s="15" t="s">
        <v>117</v>
      </c>
      <c r="J21" s="15" t="s">
        <v>118</v>
      </c>
      <c r="K21" s="15" t="s">
        <v>117</v>
      </c>
      <c r="L21" s="33">
        <v>268</v>
      </c>
      <c r="M21" s="34">
        <f t="shared" si="1"/>
        <v>268</v>
      </c>
      <c r="N21" s="12"/>
    </row>
    <row r="22" spans="1:14" s="1" customFormat="1" ht="25.5" customHeight="1">
      <c r="A22" s="11" t="s">
        <v>119</v>
      </c>
      <c r="B22" s="15" t="s">
        <v>120</v>
      </c>
      <c r="C22" s="16" t="s">
        <v>121</v>
      </c>
      <c r="D22" s="17" t="s">
        <v>122</v>
      </c>
      <c r="E22" s="15" t="s">
        <v>18</v>
      </c>
      <c r="F22" s="18" t="str">
        <f ca="1" t="shared" si="0"/>
        <v>47</v>
      </c>
      <c r="G22" s="15">
        <v>1</v>
      </c>
      <c r="H22" s="15" t="s">
        <v>19</v>
      </c>
      <c r="I22" s="15" t="s">
        <v>20</v>
      </c>
      <c r="J22" s="15" t="s">
        <v>123</v>
      </c>
      <c r="K22" s="15" t="s">
        <v>20</v>
      </c>
      <c r="L22" s="33">
        <v>268</v>
      </c>
      <c r="M22" s="34">
        <f t="shared" si="1"/>
        <v>268</v>
      </c>
      <c r="N22" s="12"/>
    </row>
    <row r="23" spans="1:14" s="1" customFormat="1" ht="25.5" customHeight="1">
      <c r="A23" s="11" t="s">
        <v>124</v>
      </c>
      <c r="B23" s="15" t="s">
        <v>125</v>
      </c>
      <c r="C23" s="16" t="s">
        <v>126</v>
      </c>
      <c r="D23" s="17" t="s">
        <v>127</v>
      </c>
      <c r="E23" s="15" t="s">
        <v>18</v>
      </c>
      <c r="F23" s="18" t="str">
        <f ca="1" t="shared" si="0"/>
        <v>52</v>
      </c>
      <c r="G23" s="15">
        <v>1</v>
      </c>
      <c r="H23" s="15" t="s">
        <v>19</v>
      </c>
      <c r="I23" s="15" t="s">
        <v>128</v>
      </c>
      <c r="J23" s="15" t="s">
        <v>129</v>
      </c>
      <c r="K23" s="15" t="s">
        <v>128</v>
      </c>
      <c r="L23" s="33">
        <v>268</v>
      </c>
      <c r="M23" s="34">
        <f t="shared" si="1"/>
        <v>268</v>
      </c>
      <c r="N23" s="12"/>
    </row>
    <row r="24" spans="1:14" s="1" customFormat="1" ht="25.5" customHeight="1">
      <c r="A24" s="11" t="s">
        <v>130</v>
      </c>
      <c r="B24" s="15" t="s">
        <v>131</v>
      </c>
      <c r="C24" s="16" t="s">
        <v>132</v>
      </c>
      <c r="D24" s="17" t="s">
        <v>133</v>
      </c>
      <c r="E24" s="15" t="s">
        <v>26</v>
      </c>
      <c r="F24" s="18" t="str">
        <f ca="1" t="shared" si="0"/>
        <v>47</v>
      </c>
      <c r="G24" s="15">
        <v>2</v>
      </c>
      <c r="H24" s="15" t="s">
        <v>19</v>
      </c>
      <c r="I24" s="15" t="s">
        <v>134</v>
      </c>
      <c r="J24" s="15" t="s">
        <v>135</v>
      </c>
      <c r="K24" s="15" t="s">
        <v>134</v>
      </c>
      <c r="L24" s="33">
        <v>260</v>
      </c>
      <c r="M24" s="34">
        <f t="shared" si="1"/>
        <v>520</v>
      </c>
      <c r="N24" s="12"/>
    </row>
    <row r="25" spans="1:14" s="1" customFormat="1" ht="25.5" customHeight="1">
      <c r="A25" s="11" t="s">
        <v>136</v>
      </c>
      <c r="B25" s="15" t="s">
        <v>137</v>
      </c>
      <c r="C25" s="16" t="s">
        <v>138</v>
      </c>
      <c r="D25" s="17" t="s">
        <v>139</v>
      </c>
      <c r="E25" s="15" t="s">
        <v>26</v>
      </c>
      <c r="F25" s="18" t="str">
        <f ca="1" t="shared" si="0"/>
        <v>47</v>
      </c>
      <c r="G25" s="15">
        <v>3</v>
      </c>
      <c r="H25" s="15" t="s">
        <v>19</v>
      </c>
      <c r="I25" s="15" t="s">
        <v>140</v>
      </c>
      <c r="J25" s="15" t="s">
        <v>135</v>
      </c>
      <c r="K25" s="15" t="s">
        <v>140</v>
      </c>
      <c r="L25" s="33">
        <v>260</v>
      </c>
      <c r="M25" s="34">
        <f t="shared" si="1"/>
        <v>780</v>
      </c>
      <c r="N25" s="12"/>
    </row>
    <row r="26" spans="1:14" s="1" customFormat="1" ht="25.5" customHeight="1">
      <c r="A26" s="11" t="s">
        <v>141</v>
      </c>
      <c r="B26" s="15" t="s">
        <v>142</v>
      </c>
      <c r="C26" s="16" t="s">
        <v>143</v>
      </c>
      <c r="D26" s="17" t="s">
        <v>144</v>
      </c>
      <c r="E26" s="15" t="s">
        <v>26</v>
      </c>
      <c r="F26" s="18" t="str">
        <f ca="1" t="shared" si="0"/>
        <v>43</v>
      </c>
      <c r="G26" s="15">
        <v>2</v>
      </c>
      <c r="H26" s="15" t="s">
        <v>19</v>
      </c>
      <c r="I26" s="15" t="s">
        <v>145</v>
      </c>
      <c r="J26" s="15" t="s">
        <v>146</v>
      </c>
      <c r="K26" s="15" t="s">
        <v>145</v>
      </c>
      <c r="L26" s="33">
        <v>260</v>
      </c>
      <c r="M26" s="34">
        <f t="shared" si="1"/>
        <v>520</v>
      </c>
      <c r="N26" s="12"/>
    </row>
    <row r="27" spans="1:14" s="1" customFormat="1" ht="25.5" customHeight="1">
      <c r="A27" s="11" t="s">
        <v>147</v>
      </c>
      <c r="B27" s="15" t="s">
        <v>148</v>
      </c>
      <c r="C27" s="16" t="s">
        <v>149</v>
      </c>
      <c r="D27" s="17" t="s">
        <v>150</v>
      </c>
      <c r="E27" s="15" t="s">
        <v>18</v>
      </c>
      <c r="F27" s="18" t="str">
        <f ca="1" t="shared" si="0"/>
        <v>45</v>
      </c>
      <c r="G27" s="15">
        <v>2</v>
      </c>
      <c r="H27" s="15" t="s">
        <v>19</v>
      </c>
      <c r="I27" s="15" t="s">
        <v>151</v>
      </c>
      <c r="J27" s="15" t="s">
        <v>152</v>
      </c>
      <c r="K27" s="15" t="s">
        <v>151</v>
      </c>
      <c r="L27" s="33">
        <v>260</v>
      </c>
      <c r="M27" s="34">
        <f t="shared" si="1"/>
        <v>520</v>
      </c>
      <c r="N27" s="12"/>
    </row>
    <row r="28" spans="1:14" s="1" customFormat="1" ht="25.5" customHeight="1">
      <c r="A28" s="11" t="s">
        <v>153</v>
      </c>
      <c r="B28" s="15" t="s">
        <v>154</v>
      </c>
      <c r="C28" s="16" t="s">
        <v>155</v>
      </c>
      <c r="D28" s="23" t="s">
        <v>156</v>
      </c>
      <c r="E28" s="15" t="s">
        <v>26</v>
      </c>
      <c r="F28" s="18" t="str">
        <f ca="1" t="shared" si="0"/>
        <v>45</v>
      </c>
      <c r="G28" s="15">
        <v>1</v>
      </c>
      <c r="H28" s="15" t="s">
        <v>48</v>
      </c>
      <c r="I28" s="15" t="s">
        <v>157</v>
      </c>
      <c r="J28" s="15" t="s">
        <v>158</v>
      </c>
      <c r="K28" s="15" t="s">
        <v>157</v>
      </c>
      <c r="L28" s="33">
        <v>267</v>
      </c>
      <c r="M28" s="34">
        <f t="shared" si="1"/>
        <v>267</v>
      </c>
      <c r="N28" s="12"/>
    </row>
    <row r="29" spans="1:14" s="1" customFormat="1" ht="25.5" customHeight="1">
      <c r="A29" s="11" t="s">
        <v>159</v>
      </c>
      <c r="B29" s="15" t="s">
        <v>160</v>
      </c>
      <c r="C29" s="16" t="s">
        <v>161</v>
      </c>
      <c r="D29" s="23" t="s">
        <v>162</v>
      </c>
      <c r="E29" s="15" t="s">
        <v>18</v>
      </c>
      <c r="F29" s="18" t="str">
        <f ca="1" t="shared" si="0"/>
        <v>46</v>
      </c>
      <c r="G29" s="15">
        <v>1</v>
      </c>
      <c r="H29" s="15" t="s">
        <v>19</v>
      </c>
      <c r="I29" s="15" t="s">
        <v>163</v>
      </c>
      <c r="J29" s="15" t="s">
        <v>129</v>
      </c>
      <c r="K29" s="15" t="s">
        <v>163</v>
      </c>
      <c r="L29" s="33">
        <v>282</v>
      </c>
      <c r="M29" s="34">
        <f t="shared" si="1"/>
        <v>282</v>
      </c>
      <c r="N29" s="12"/>
    </row>
    <row r="30" spans="1:14" s="3" customFormat="1" ht="25.5" customHeight="1">
      <c r="A30" s="11" t="s">
        <v>164</v>
      </c>
      <c r="B30" s="15" t="s">
        <v>165</v>
      </c>
      <c r="C30" s="16" t="s">
        <v>166</v>
      </c>
      <c r="D30" s="17" t="s">
        <v>167</v>
      </c>
      <c r="E30" s="15" t="s">
        <v>18</v>
      </c>
      <c r="F30" s="18" t="str">
        <f ca="1" t="shared" si="0"/>
        <v>56</v>
      </c>
      <c r="G30" s="15">
        <v>1</v>
      </c>
      <c r="H30" s="15" t="s">
        <v>48</v>
      </c>
      <c r="I30" s="15" t="s">
        <v>168</v>
      </c>
      <c r="J30" s="15" t="s">
        <v>129</v>
      </c>
      <c r="K30" s="15" t="s">
        <v>168</v>
      </c>
      <c r="L30" s="33">
        <v>265</v>
      </c>
      <c r="M30" s="34">
        <f t="shared" si="1"/>
        <v>265</v>
      </c>
      <c r="N30" s="12"/>
    </row>
    <row r="31" spans="1:14" s="3" customFormat="1" ht="25.5" customHeight="1">
      <c r="A31" s="11" t="s">
        <v>169</v>
      </c>
      <c r="B31" s="15" t="s">
        <v>170</v>
      </c>
      <c r="C31" s="16" t="s">
        <v>171</v>
      </c>
      <c r="D31" s="17" t="s">
        <v>172</v>
      </c>
      <c r="E31" s="15" t="s">
        <v>18</v>
      </c>
      <c r="F31" s="18" t="str">
        <f aca="true" ca="1" t="shared" si="2" ref="F31:F56">TEXT(DATEDIF(TEXT(IF(LEN(C31)=18,MID(C31,7,8),"19"&amp;MID(C31,7,6)),"0000-00-00"),TODAY(),"Y"),"@")</f>
        <v>43</v>
      </c>
      <c r="G31" s="15">
        <v>1</v>
      </c>
      <c r="H31" s="15" t="s">
        <v>48</v>
      </c>
      <c r="I31" s="15" t="s">
        <v>173</v>
      </c>
      <c r="J31" s="15" t="s">
        <v>174</v>
      </c>
      <c r="K31" s="15" t="s">
        <v>173</v>
      </c>
      <c r="L31" s="33">
        <v>270</v>
      </c>
      <c r="M31" s="34">
        <f aca="true" t="shared" si="3" ref="M31:M63">L31*G31</f>
        <v>270</v>
      </c>
      <c r="N31" s="12"/>
    </row>
    <row r="32" spans="1:14" s="1" customFormat="1" ht="25.5" customHeight="1">
      <c r="A32" s="11" t="s">
        <v>175</v>
      </c>
      <c r="B32" s="15" t="s">
        <v>176</v>
      </c>
      <c r="C32" s="16" t="s">
        <v>177</v>
      </c>
      <c r="D32" s="17" t="s">
        <v>178</v>
      </c>
      <c r="E32" s="15" t="s">
        <v>18</v>
      </c>
      <c r="F32" s="18" t="str">
        <f ca="1" t="shared" si="2"/>
        <v>60</v>
      </c>
      <c r="G32" s="15">
        <v>1</v>
      </c>
      <c r="H32" s="15" t="s">
        <v>48</v>
      </c>
      <c r="I32" s="15" t="s">
        <v>145</v>
      </c>
      <c r="J32" s="15" t="s">
        <v>174</v>
      </c>
      <c r="K32" s="15" t="s">
        <v>145</v>
      </c>
      <c r="L32" s="33">
        <v>270</v>
      </c>
      <c r="M32" s="34">
        <f t="shared" si="3"/>
        <v>270</v>
      </c>
      <c r="N32" s="12"/>
    </row>
    <row r="33" spans="1:14" s="1" customFormat="1" ht="25.5" customHeight="1">
      <c r="A33" s="11" t="s">
        <v>179</v>
      </c>
      <c r="B33" s="15" t="s">
        <v>180</v>
      </c>
      <c r="C33" s="16" t="s">
        <v>181</v>
      </c>
      <c r="D33" s="17" t="s">
        <v>182</v>
      </c>
      <c r="E33" s="15" t="s">
        <v>18</v>
      </c>
      <c r="F33" s="18" t="str">
        <f ca="1" t="shared" si="2"/>
        <v>41</v>
      </c>
      <c r="G33" s="15">
        <v>1</v>
      </c>
      <c r="H33" s="15" t="s">
        <v>33</v>
      </c>
      <c r="I33" s="15" t="s">
        <v>145</v>
      </c>
      <c r="J33" s="15" t="s">
        <v>145</v>
      </c>
      <c r="K33" s="15" t="s">
        <v>145</v>
      </c>
      <c r="L33" s="33">
        <v>283</v>
      </c>
      <c r="M33" s="34">
        <f t="shared" si="3"/>
        <v>283</v>
      </c>
      <c r="N33" s="12"/>
    </row>
    <row r="34" spans="1:14" s="1" customFormat="1" ht="25.5" customHeight="1">
      <c r="A34" s="11" t="s">
        <v>183</v>
      </c>
      <c r="B34" s="15" t="s">
        <v>184</v>
      </c>
      <c r="C34" s="16" t="s">
        <v>185</v>
      </c>
      <c r="D34" s="17" t="s">
        <v>186</v>
      </c>
      <c r="E34" s="15" t="s">
        <v>18</v>
      </c>
      <c r="F34" s="18" t="str">
        <f ca="1" t="shared" si="2"/>
        <v>38</v>
      </c>
      <c r="G34" s="15">
        <v>1</v>
      </c>
      <c r="H34" s="15" t="s">
        <v>19</v>
      </c>
      <c r="I34" s="15" t="s">
        <v>187</v>
      </c>
      <c r="J34" s="15" t="s">
        <v>187</v>
      </c>
      <c r="K34" s="15" t="s">
        <v>187</v>
      </c>
      <c r="L34" s="33">
        <v>277</v>
      </c>
      <c r="M34" s="34">
        <f t="shared" si="3"/>
        <v>277</v>
      </c>
      <c r="N34" s="12"/>
    </row>
    <row r="35" spans="1:14" s="1" customFormat="1" ht="25.5" customHeight="1">
      <c r="A35" s="11" t="s">
        <v>188</v>
      </c>
      <c r="B35" s="24" t="s">
        <v>189</v>
      </c>
      <c r="C35" s="25" t="s">
        <v>190</v>
      </c>
      <c r="D35" s="17" t="s">
        <v>191</v>
      </c>
      <c r="E35" s="12" t="str">
        <f aca="true" t="shared" si="4" ref="E35:E54">IF(LEN(C35)=18,IF(ISBLANK(C35),"",IF(MID(C35,15,3)/2=INT(MID(C35,15,3)/2),"女","男")),IF(ISBLANK(C35),"",IF(MID(C35,13,3)/2=INT(MID(C35,13,3)/2),"女","男")))</f>
        <v>男</v>
      </c>
      <c r="F35" s="18" t="str">
        <f ca="1" t="shared" si="2"/>
        <v>54</v>
      </c>
      <c r="G35" s="12">
        <v>1</v>
      </c>
      <c r="H35" s="12" t="s">
        <v>19</v>
      </c>
      <c r="I35" s="12" t="s">
        <v>192</v>
      </c>
      <c r="J35" s="12" t="s">
        <v>193</v>
      </c>
      <c r="K35" s="12" t="s">
        <v>192</v>
      </c>
      <c r="L35" s="33">
        <v>265</v>
      </c>
      <c r="M35" s="34">
        <f t="shared" si="3"/>
        <v>265</v>
      </c>
      <c r="N35" s="12"/>
    </row>
    <row r="36" spans="1:14" s="1" customFormat="1" ht="25.5" customHeight="1">
      <c r="A36" s="11" t="s">
        <v>194</v>
      </c>
      <c r="B36" s="24" t="s">
        <v>195</v>
      </c>
      <c r="C36" s="25" t="s">
        <v>196</v>
      </c>
      <c r="D36" s="17" t="s">
        <v>197</v>
      </c>
      <c r="E36" s="12" t="str">
        <f t="shared" si="4"/>
        <v>男</v>
      </c>
      <c r="F36" s="18" t="str">
        <f ca="1" t="shared" si="2"/>
        <v>54</v>
      </c>
      <c r="G36" s="12">
        <v>1</v>
      </c>
      <c r="H36" s="12" t="s">
        <v>19</v>
      </c>
      <c r="I36" s="12" t="s">
        <v>192</v>
      </c>
      <c r="J36" s="12" t="s">
        <v>198</v>
      </c>
      <c r="K36" s="12" t="s">
        <v>192</v>
      </c>
      <c r="L36" s="33">
        <v>265</v>
      </c>
      <c r="M36" s="34">
        <f t="shared" si="3"/>
        <v>265</v>
      </c>
      <c r="N36" s="12"/>
    </row>
    <row r="37" spans="1:14" s="4" customFormat="1" ht="25.5" customHeight="1">
      <c r="A37" s="11" t="s">
        <v>199</v>
      </c>
      <c r="B37" s="24" t="s">
        <v>200</v>
      </c>
      <c r="C37" s="25" t="s">
        <v>201</v>
      </c>
      <c r="D37" s="17" t="s">
        <v>202</v>
      </c>
      <c r="E37" s="12" t="str">
        <f t="shared" si="4"/>
        <v>男</v>
      </c>
      <c r="F37" s="18" t="str">
        <f ca="1" t="shared" si="2"/>
        <v>46</v>
      </c>
      <c r="G37" s="12">
        <v>1</v>
      </c>
      <c r="H37" s="12" t="s">
        <v>48</v>
      </c>
      <c r="I37" s="12" t="s">
        <v>157</v>
      </c>
      <c r="J37" s="12" t="s">
        <v>103</v>
      </c>
      <c r="K37" s="12" t="s">
        <v>157</v>
      </c>
      <c r="L37" s="33">
        <v>265</v>
      </c>
      <c r="M37" s="34">
        <f t="shared" si="3"/>
        <v>265</v>
      </c>
      <c r="N37" s="12"/>
    </row>
    <row r="38" spans="1:14" s="4" customFormat="1" ht="25.5" customHeight="1">
      <c r="A38" s="11" t="s">
        <v>203</v>
      </c>
      <c r="B38" s="24" t="s">
        <v>204</v>
      </c>
      <c r="C38" s="25" t="s">
        <v>205</v>
      </c>
      <c r="D38" s="17" t="s">
        <v>206</v>
      </c>
      <c r="E38" s="12" t="str">
        <f t="shared" si="4"/>
        <v>男</v>
      </c>
      <c r="F38" s="18" t="str">
        <f ca="1" t="shared" si="2"/>
        <v>46</v>
      </c>
      <c r="G38" s="12">
        <v>1</v>
      </c>
      <c r="H38" s="12" t="s">
        <v>48</v>
      </c>
      <c r="I38" s="12" t="s">
        <v>157</v>
      </c>
      <c r="J38" s="12" t="s">
        <v>71</v>
      </c>
      <c r="K38" s="12" t="s">
        <v>157</v>
      </c>
      <c r="L38" s="33">
        <v>265</v>
      </c>
      <c r="M38" s="34">
        <f t="shared" si="3"/>
        <v>265</v>
      </c>
      <c r="N38" s="12"/>
    </row>
    <row r="39" spans="1:14" s="4" customFormat="1" ht="25.5" customHeight="1">
      <c r="A39" s="11" t="s">
        <v>207</v>
      </c>
      <c r="B39" s="24" t="s">
        <v>208</v>
      </c>
      <c r="C39" s="26" t="s">
        <v>209</v>
      </c>
      <c r="D39" s="17" t="s">
        <v>210</v>
      </c>
      <c r="E39" s="12" t="str">
        <f t="shared" si="4"/>
        <v>女</v>
      </c>
      <c r="F39" s="18" t="str">
        <f ca="1" t="shared" si="2"/>
        <v>47</v>
      </c>
      <c r="G39" s="12">
        <v>1</v>
      </c>
      <c r="H39" s="24" t="s">
        <v>33</v>
      </c>
      <c r="I39" s="12" t="s">
        <v>211</v>
      </c>
      <c r="J39" s="24" t="s">
        <v>33</v>
      </c>
      <c r="K39" s="12" t="s">
        <v>211</v>
      </c>
      <c r="L39" s="33">
        <v>265</v>
      </c>
      <c r="M39" s="34">
        <f t="shared" si="3"/>
        <v>265</v>
      </c>
      <c r="N39" s="12"/>
    </row>
    <row r="40" spans="1:14" s="4" customFormat="1" ht="25.5" customHeight="1">
      <c r="A40" s="11" t="s">
        <v>212</v>
      </c>
      <c r="B40" s="24" t="s">
        <v>213</v>
      </c>
      <c r="C40" s="25" t="s">
        <v>214</v>
      </c>
      <c r="D40" s="17" t="s">
        <v>215</v>
      </c>
      <c r="E40" s="12" t="str">
        <f t="shared" si="4"/>
        <v>男</v>
      </c>
      <c r="F40" s="18" t="str">
        <f ca="1" t="shared" si="2"/>
        <v>53</v>
      </c>
      <c r="G40" s="12">
        <v>1</v>
      </c>
      <c r="H40" s="12" t="s">
        <v>48</v>
      </c>
      <c r="I40" s="12" t="s">
        <v>216</v>
      </c>
      <c r="J40" s="12" t="s">
        <v>103</v>
      </c>
      <c r="K40" s="12" t="s">
        <v>216</v>
      </c>
      <c r="L40" s="33">
        <v>290</v>
      </c>
      <c r="M40" s="34">
        <f t="shared" si="3"/>
        <v>290</v>
      </c>
      <c r="N40" s="12"/>
    </row>
    <row r="41" spans="1:14" s="4" customFormat="1" ht="25.5" customHeight="1">
      <c r="A41" s="11" t="s">
        <v>217</v>
      </c>
      <c r="B41" s="24" t="s">
        <v>218</v>
      </c>
      <c r="C41" s="25" t="s">
        <v>219</v>
      </c>
      <c r="D41" s="17" t="s">
        <v>220</v>
      </c>
      <c r="E41" s="12" t="str">
        <f t="shared" si="4"/>
        <v>女</v>
      </c>
      <c r="F41" s="18" t="str">
        <f ca="1" t="shared" si="2"/>
        <v>48</v>
      </c>
      <c r="G41" s="12">
        <v>1</v>
      </c>
      <c r="H41" s="12" t="s">
        <v>19</v>
      </c>
      <c r="I41" s="12" t="s">
        <v>168</v>
      </c>
      <c r="J41" s="12" t="s">
        <v>221</v>
      </c>
      <c r="K41" s="12" t="s">
        <v>168</v>
      </c>
      <c r="L41" s="33">
        <v>265</v>
      </c>
      <c r="M41" s="34">
        <f t="shared" si="3"/>
        <v>265</v>
      </c>
      <c r="N41" s="12"/>
    </row>
    <row r="42" spans="1:14" s="4" customFormat="1" ht="25.5" customHeight="1">
      <c r="A42" s="11" t="s">
        <v>222</v>
      </c>
      <c r="B42" s="24" t="s">
        <v>223</v>
      </c>
      <c r="C42" s="25" t="s">
        <v>224</v>
      </c>
      <c r="D42" s="17" t="s">
        <v>225</v>
      </c>
      <c r="E42" s="12" t="str">
        <f t="shared" si="4"/>
        <v>男</v>
      </c>
      <c r="F42" s="18" t="str">
        <f ca="1" t="shared" si="2"/>
        <v>80</v>
      </c>
      <c r="G42" s="12">
        <v>1</v>
      </c>
      <c r="H42" s="12" t="s">
        <v>33</v>
      </c>
      <c r="I42" s="12" t="s">
        <v>102</v>
      </c>
      <c r="J42" s="12" t="s">
        <v>33</v>
      </c>
      <c r="K42" s="12" t="s">
        <v>102</v>
      </c>
      <c r="L42" s="33">
        <v>310</v>
      </c>
      <c r="M42" s="34">
        <f t="shared" si="3"/>
        <v>310</v>
      </c>
      <c r="N42" s="12"/>
    </row>
    <row r="43" spans="1:14" s="4" customFormat="1" ht="25.5" customHeight="1">
      <c r="A43" s="11" t="s">
        <v>226</v>
      </c>
      <c r="B43" s="24" t="s">
        <v>227</v>
      </c>
      <c r="C43" s="25" t="s">
        <v>228</v>
      </c>
      <c r="D43" s="17" t="s">
        <v>229</v>
      </c>
      <c r="E43" s="12" t="str">
        <f t="shared" si="4"/>
        <v>男</v>
      </c>
      <c r="F43" s="18" t="str">
        <f ca="1" t="shared" si="2"/>
        <v>59</v>
      </c>
      <c r="G43" s="12">
        <v>1</v>
      </c>
      <c r="H43" s="12" t="s">
        <v>19</v>
      </c>
      <c r="I43" s="12" t="s">
        <v>76</v>
      </c>
      <c r="J43" s="12" t="s">
        <v>221</v>
      </c>
      <c r="K43" s="12" t="s">
        <v>76</v>
      </c>
      <c r="L43" s="33">
        <v>270</v>
      </c>
      <c r="M43" s="34">
        <f t="shared" si="3"/>
        <v>270</v>
      </c>
      <c r="N43" s="12"/>
    </row>
    <row r="44" spans="1:14" s="4" customFormat="1" ht="25.5" customHeight="1">
      <c r="A44" s="11" t="s">
        <v>230</v>
      </c>
      <c r="B44" s="24" t="s">
        <v>231</v>
      </c>
      <c r="C44" s="25" t="s">
        <v>232</v>
      </c>
      <c r="D44" s="17" t="s">
        <v>233</v>
      </c>
      <c r="E44" s="12" t="str">
        <f t="shared" si="4"/>
        <v>男</v>
      </c>
      <c r="F44" s="18" t="str">
        <f ca="1" t="shared" si="2"/>
        <v>60</v>
      </c>
      <c r="G44" s="12">
        <v>1</v>
      </c>
      <c r="H44" s="12" t="s">
        <v>19</v>
      </c>
      <c r="I44" s="12" t="s">
        <v>20</v>
      </c>
      <c r="J44" s="12" t="s">
        <v>28</v>
      </c>
      <c r="K44" s="12" t="s">
        <v>20</v>
      </c>
      <c r="L44" s="33">
        <v>268</v>
      </c>
      <c r="M44" s="34">
        <f t="shared" si="3"/>
        <v>268</v>
      </c>
      <c r="N44" s="12"/>
    </row>
    <row r="45" spans="1:14" s="4" customFormat="1" ht="25.5" customHeight="1">
      <c r="A45" s="11" t="s">
        <v>234</v>
      </c>
      <c r="B45" s="24" t="s">
        <v>235</v>
      </c>
      <c r="C45" s="25" t="s">
        <v>236</v>
      </c>
      <c r="D45" s="17" t="s">
        <v>237</v>
      </c>
      <c r="E45" s="12" t="str">
        <f t="shared" si="4"/>
        <v>男</v>
      </c>
      <c r="F45" s="18" t="str">
        <f ca="1" t="shared" si="2"/>
        <v>48</v>
      </c>
      <c r="G45" s="12">
        <v>1</v>
      </c>
      <c r="H45" s="12" t="s">
        <v>19</v>
      </c>
      <c r="I45" s="12" t="s">
        <v>96</v>
      </c>
      <c r="J45" s="12" t="s">
        <v>221</v>
      </c>
      <c r="K45" s="12" t="s">
        <v>96</v>
      </c>
      <c r="L45" s="33">
        <v>265</v>
      </c>
      <c r="M45" s="34">
        <f t="shared" si="3"/>
        <v>265</v>
      </c>
      <c r="N45" s="12"/>
    </row>
    <row r="46" spans="1:14" s="4" customFormat="1" ht="25.5" customHeight="1">
      <c r="A46" s="11" t="s">
        <v>238</v>
      </c>
      <c r="B46" s="24" t="s">
        <v>239</v>
      </c>
      <c r="C46" s="25" t="s">
        <v>240</v>
      </c>
      <c r="D46" s="17" t="s">
        <v>241</v>
      </c>
      <c r="E46" s="12" t="str">
        <f t="shared" si="4"/>
        <v>男</v>
      </c>
      <c r="F46" s="18" t="str">
        <f ca="1" t="shared" si="2"/>
        <v>48</v>
      </c>
      <c r="G46" s="12">
        <v>1</v>
      </c>
      <c r="H46" s="12" t="s">
        <v>19</v>
      </c>
      <c r="I46" s="12" t="s">
        <v>242</v>
      </c>
      <c r="J46" s="12" t="s">
        <v>28</v>
      </c>
      <c r="K46" s="12" t="s">
        <v>242</v>
      </c>
      <c r="L46" s="33">
        <v>268</v>
      </c>
      <c r="M46" s="34">
        <f t="shared" si="3"/>
        <v>268</v>
      </c>
      <c r="N46" s="12"/>
    </row>
    <row r="47" spans="1:14" s="4" customFormat="1" ht="25.5" customHeight="1">
      <c r="A47" s="11" t="s">
        <v>243</v>
      </c>
      <c r="B47" s="24" t="s">
        <v>244</v>
      </c>
      <c r="C47" s="25" t="s">
        <v>245</v>
      </c>
      <c r="D47" s="17" t="s">
        <v>246</v>
      </c>
      <c r="E47" s="12" t="str">
        <f t="shared" si="4"/>
        <v>男</v>
      </c>
      <c r="F47" s="18" t="str">
        <f ca="1" t="shared" si="2"/>
        <v>51</v>
      </c>
      <c r="G47" s="12">
        <v>1</v>
      </c>
      <c r="H47" s="12" t="s">
        <v>19</v>
      </c>
      <c r="I47" s="12" t="s">
        <v>247</v>
      </c>
      <c r="J47" s="12" t="s">
        <v>248</v>
      </c>
      <c r="K47" s="12" t="s">
        <v>247</v>
      </c>
      <c r="L47" s="33">
        <v>283</v>
      </c>
      <c r="M47" s="34">
        <f t="shared" si="3"/>
        <v>283</v>
      </c>
      <c r="N47" s="12"/>
    </row>
    <row r="48" spans="1:14" s="4" customFormat="1" ht="25.5" customHeight="1">
      <c r="A48" s="11" t="s">
        <v>249</v>
      </c>
      <c r="B48" s="24" t="s">
        <v>250</v>
      </c>
      <c r="C48" s="25" t="s">
        <v>251</v>
      </c>
      <c r="D48" s="17" t="s">
        <v>252</v>
      </c>
      <c r="E48" s="12" t="str">
        <f t="shared" si="4"/>
        <v>女</v>
      </c>
      <c r="F48" s="18" t="str">
        <f ca="1" t="shared" si="2"/>
        <v>39</v>
      </c>
      <c r="G48" s="12">
        <v>1</v>
      </c>
      <c r="H48" s="12" t="s">
        <v>33</v>
      </c>
      <c r="I48" s="12" t="s">
        <v>216</v>
      </c>
      <c r="J48" s="12" t="s">
        <v>33</v>
      </c>
      <c r="K48" s="12" t="s">
        <v>216</v>
      </c>
      <c r="L48" s="33">
        <v>265</v>
      </c>
      <c r="M48" s="34">
        <f t="shared" si="3"/>
        <v>265</v>
      </c>
      <c r="N48" s="12"/>
    </row>
    <row r="49" spans="1:14" s="4" customFormat="1" ht="25.5" customHeight="1">
      <c r="A49" s="11" t="s">
        <v>253</v>
      </c>
      <c r="B49" s="24" t="s">
        <v>254</v>
      </c>
      <c r="C49" s="25" t="s">
        <v>255</v>
      </c>
      <c r="D49" s="17" t="s">
        <v>256</v>
      </c>
      <c r="E49" s="12" t="str">
        <f t="shared" si="4"/>
        <v>男</v>
      </c>
      <c r="F49" s="18" t="str">
        <f ca="1" t="shared" si="2"/>
        <v>58</v>
      </c>
      <c r="G49" s="12">
        <v>1</v>
      </c>
      <c r="H49" s="12" t="s">
        <v>48</v>
      </c>
      <c r="I49" s="12" t="s">
        <v>145</v>
      </c>
      <c r="J49" s="12" t="s">
        <v>257</v>
      </c>
      <c r="K49" s="12" t="s">
        <v>145</v>
      </c>
      <c r="L49" s="33">
        <v>283</v>
      </c>
      <c r="M49" s="34">
        <f t="shared" si="3"/>
        <v>283</v>
      </c>
      <c r="N49" s="12"/>
    </row>
    <row r="50" spans="1:14" s="4" customFormat="1" ht="25.5" customHeight="1">
      <c r="A50" s="11" t="s">
        <v>258</v>
      </c>
      <c r="B50" s="24" t="s">
        <v>259</v>
      </c>
      <c r="C50" s="25" t="s">
        <v>260</v>
      </c>
      <c r="D50" s="17" t="s">
        <v>261</v>
      </c>
      <c r="E50" s="12" t="str">
        <f t="shared" si="4"/>
        <v>女</v>
      </c>
      <c r="F50" s="18" t="str">
        <f ca="1" t="shared" si="2"/>
        <v>35</v>
      </c>
      <c r="G50" s="12">
        <v>1</v>
      </c>
      <c r="H50" s="12" t="s">
        <v>33</v>
      </c>
      <c r="I50" s="12" t="s">
        <v>157</v>
      </c>
      <c r="J50" s="12" t="s">
        <v>33</v>
      </c>
      <c r="K50" s="12" t="s">
        <v>157</v>
      </c>
      <c r="L50" s="33">
        <v>265</v>
      </c>
      <c r="M50" s="34">
        <f t="shared" si="3"/>
        <v>265</v>
      </c>
      <c r="N50" s="12"/>
    </row>
    <row r="51" spans="1:14" s="4" customFormat="1" ht="25.5" customHeight="1">
      <c r="A51" s="11" t="s">
        <v>262</v>
      </c>
      <c r="B51" s="24" t="s">
        <v>263</v>
      </c>
      <c r="C51" s="25" t="s">
        <v>264</v>
      </c>
      <c r="D51" s="17" t="s">
        <v>265</v>
      </c>
      <c r="E51" s="12" t="str">
        <f t="shared" si="4"/>
        <v>男</v>
      </c>
      <c r="F51" s="18" t="str">
        <f ca="1" t="shared" si="2"/>
        <v>49</v>
      </c>
      <c r="G51" s="12">
        <v>1</v>
      </c>
      <c r="H51" s="12" t="s">
        <v>33</v>
      </c>
      <c r="I51" s="12" t="s">
        <v>168</v>
      </c>
      <c r="J51" s="12" t="s">
        <v>33</v>
      </c>
      <c r="K51" s="12" t="s">
        <v>168</v>
      </c>
      <c r="L51" s="33">
        <v>265</v>
      </c>
      <c r="M51" s="34">
        <f t="shared" si="3"/>
        <v>265</v>
      </c>
      <c r="N51" s="12"/>
    </row>
    <row r="52" spans="1:14" s="4" customFormat="1" ht="25.5" customHeight="1">
      <c r="A52" s="11" t="s">
        <v>266</v>
      </c>
      <c r="B52" s="24" t="s">
        <v>267</v>
      </c>
      <c r="C52" s="25" t="s">
        <v>268</v>
      </c>
      <c r="D52" s="17" t="s">
        <v>269</v>
      </c>
      <c r="E52" s="12" t="str">
        <f t="shared" si="4"/>
        <v>女</v>
      </c>
      <c r="F52" s="18" t="str">
        <f ca="1" t="shared" si="2"/>
        <v>47</v>
      </c>
      <c r="G52" s="12">
        <v>1</v>
      </c>
      <c r="H52" s="12" t="s">
        <v>33</v>
      </c>
      <c r="I52" s="12" t="s">
        <v>168</v>
      </c>
      <c r="J52" s="12" t="s">
        <v>33</v>
      </c>
      <c r="K52" s="12" t="s">
        <v>168</v>
      </c>
      <c r="L52" s="33">
        <v>265</v>
      </c>
      <c r="M52" s="34">
        <f t="shared" si="3"/>
        <v>265</v>
      </c>
      <c r="N52" s="12"/>
    </row>
    <row r="53" spans="1:14" s="4" customFormat="1" ht="25.5" customHeight="1">
      <c r="A53" s="11" t="s">
        <v>270</v>
      </c>
      <c r="B53" s="24" t="s">
        <v>271</v>
      </c>
      <c r="C53" s="25" t="s">
        <v>272</v>
      </c>
      <c r="D53" s="17" t="s">
        <v>273</v>
      </c>
      <c r="E53" s="12" t="str">
        <f t="shared" si="4"/>
        <v>男</v>
      </c>
      <c r="F53" s="18" t="str">
        <f ca="1" t="shared" si="2"/>
        <v>52</v>
      </c>
      <c r="G53" s="12">
        <v>1</v>
      </c>
      <c r="H53" s="12" t="s">
        <v>19</v>
      </c>
      <c r="I53" s="12" t="s">
        <v>168</v>
      </c>
      <c r="J53" s="12" t="s">
        <v>103</v>
      </c>
      <c r="K53" s="12" t="s">
        <v>168</v>
      </c>
      <c r="L53" s="33">
        <v>265</v>
      </c>
      <c r="M53" s="34">
        <f t="shared" si="3"/>
        <v>265</v>
      </c>
      <c r="N53" s="12"/>
    </row>
    <row r="54" spans="1:14" s="4" customFormat="1" ht="25.5" customHeight="1">
      <c r="A54" s="11" t="s">
        <v>274</v>
      </c>
      <c r="B54" s="24" t="s">
        <v>275</v>
      </c>
      <c r="C54" s="25" t="s">
        <v>276</v>
      </c>
      <c r="D54" s="17" t="s">
        <v>277</v>
      </c>
      <c r="E54" s="12" t="str">
        <f t="shared" si="4"/>
        <v>女</v>
      </c>
      <c r="F54" s="18" t="str">
        <f ca="1" t="shared" si="2"/>
        <v>58</v>
      </c>
      <c r="G54" s="12">
        <v>1</v>
      </c>
      <c r="H54" s="12" t="s">
        <v>33</v>
      </c>
      <c r="I54" s="12" t="s">
        <v>157</v>
      </c>
      <c r="J54" s="12" t="s">
        <v>33</v>
      </c>
      <c r="K54" s="12" t="s">
        <v>157</v>
      </c>
      <c r="L54" s="33">
        <v>265</v>
      </c>
      <c r="M54" s="34">
        <f t="shared" si="3"/>
        <v>265</v>
      </c>
      <c r="N54" s="12"/>
    </row>
    <row r="55" spans="1:14" s="4" customFormat="1" ht="25.5" customHeight="1">
      <c r="A55" s="11" t="s">
        <v>278</v>
      </c>
      <c r="B55" s="12" t="s">
        <v>279</v>
      </c>
      <c r="C55" s="11" t="s">
        <v>280</v>
      </c>
      <c r="D55" s="17" t="s">
        <v>281</v>
      </c>
      <c r="E55" s="12" t="str">
        <f aca="true" t="shared" si="5" ref="E55:E60">IF(LEN(C55)=18,IF(ISBLANK(C55),"",IF(MID(C55,15,3)/2=INT(MID(C55,15,3)/2),"女","男")),IF(ISBLANK(C55),"",IF(MID(C55,13,3)/2=INT(MID(C55,13,3)/2),"女","男")))</f>
        <v>男</v>
      </c>
      <c r="F55" s="18" t="str">
        <f aca="true" ca="1" t="shared" si="6" ref="F55:F68">TEXT(DATEDIF(TEXT(IF(LEN(C55)=18,MID(C55,7,8),"19"&amp;MID(C55,7,6)),"0000-00-00"),TODAY(),"Y"),"@")</f>
        <v>50</v>
      </c>
      <c r="G55" s="12">
        <v>1</v>
      </c>
      <c r="H55" s="12" t="s">
        <v>19</v>
      </c>
      <c r="I55" s="12" t="s">
        <v>282</v>
      </c>
      <c r="J55" s="12" t="s">
        <v>221</v>
      </c>
      <c r="K55" s="12" t="s">
        <v>282</v>
      </c>
      <c r="L55" s="33">
        <v>265</v>
      </c>
      <c r="M55" s="34">
        <f t="shared" si="3"/>
        <v>265</v>
      </c>
      <c r="N55" s="12"/>
    </row>
    <row r="56" spans="1:14" s="4" customFormat="1" ht="25.5" customHeight="1">
      <c r="A56" s="11" t="s">
        <v>283</v>
      </c>
      <c r="B56" s="24" t="s">
        <v>284</v>
      </c>
      <c r="C56" s="25" t="s">
        <v>285</v>
      </c>
      <c r="D56" s="17" t="s">
        <v>286</v>
      </c>
      <c r="E56" s="12" t="str">
        <f t="shared" si="5"/>
        <v>女</v>
      </c>
      <c r="F56" s="18" t="str">
        <f ca="1" t="shared" si="6"/>
        <v>47</v>
      </c>
      <c r="G56" s="12">
        <v>1</v>
      </c>
      <c r="H56" s="12" t="s">
        <v>19</v>
      </c>
      <c r="I56" s="12" t="s">
        <v>157</v>
      </c>
      <c r="J56" s="12" t="s">
        <v>21</v>
      </c>
      <c r="K56" s="12" t="s">
        <v>157</v>
      </c>
      <c r="L56" s="33">
        <v>265</v>
      </c>
      <c r="M56" s="34">
        <f t="shared" si="3"/>
        <v>265</v>
      </c>
      <c r="N56" s="12"/>
    </row>
    <row r="57" spans="1:14" s="4" customFormat="1" ht="25.5" customHeight="1">
      <c r="A57" s="11" t="s">
        <v>287</v>
      </c>
      <c r="B57" s="24" t="s">
        <v>288</v>
      </c>
      <c r="C57" s="25" t="s">
        <v>289</v>
      </c>
      <c r="D57" s="17" t="s">
        <v>290</v>
      </c>
      <c r="E57" s="12" t="str">
        <f t="shared" si="5"/>
        <v>男</v>
      </c>
      <c r="F57" s="18" t="str">
        <f ca="1" t="shared" si="6"/>
        <v>50</v>
      </c>
      <c r="G57" s="12">
        <v>1</v>
      </c>
      <c r="H57" s="12" t="s">
        <v>33</v>
      </c>
      <c r="I57" s="12" t="s">
        <v>211</v>
      </c>
      <c r="J57" s="12" t="s">
        <v>33</v>
      </c>
      <c r="K57" s="12" t="s">
        <v>211</v>
      </c>
      <c r="L57" s="33">
        <v>285</v>
      </c>
      <c r="M57" s="34">
        <f t="shared" si="3"/>
        <v>285</v>
      </c>
      <c r="N57" s="12"/>
    </row>
    <row r="58" spans="1:14" s="4" customFormat="1" ht="25.5" customHeight="1">
      <c r="A58" s="11" t="s">
        <v>291</v>
      </c>
      <c r="B58" s="24" t="s">
        <v>292</v>
      </c>
      <c r="C58" s="25" t="s">
        <v>293</v>
      </c>
      <c r="D58" s="17" t="s">
        <v>294</v>
      </c>
      <c r="E58" s="12" t="str">
        <f t="shared" si="5"/>
        <v>男</v>
      </c>
      <c r="F58" s="18" t="str">
        <f ca="1" t="shared" si="6"/>
        <v>52</v>
      </c>
      <c r="G58" s="12">
        <v>1</v>
      </c>
      <c r="H58" s="12" t="s">
        <v>48</v>
      </c>
      <c r="I58" s="12" t="s">
        <v>295</v>
      </c>
      <c r="J58" s="12" t="s">
        <v>296</v>
      </c>
      <c r="K58" s="12" t="s">
        <v>295</v>
      </c>
      <c r="L58" s="33">
        <v>275</v>
      </c>
      <c r="M58" s="34">
        <f t="shared" si="3"/>
        <v>275</v>
      </c>
      <c r="N58" s="12"/>
    </row>
    <row r="59" spans="1:14" s="4" customFormat="1" ht="25.5" customHeight="1">
      <c r="A59" s="11" t="s">
        <v>297</v>
      </c>
      <c r="B59" s="24" t="s">
        <v>298</v>
      </c>
      <c r="C59" s="25" t="s">
        <v>299</v>
      </c>
      <c r="D59" s="17" t="s">
        <v>300</v>
      </c>
      <c r="E59" s="12" t="str">
        <f t="shared" si="5"/>
        <v>男</v>
      </c>
      <c r="F59" s="18" t="str">
        <f ca="1" t="shared" si="6"/>
        <v>42</v>
      </c>
      <c r="G59" s="12">
        <v>1</v>
      </c>
      <c r="H59" s="12" t="s">
        <v>33</v>
      </c>
      <c r="I59" s="12" t="s">
        <v>173</v>
      </c>
      <c r="J59" s="12" t="s">
        <v>33</v>
      </c>
      <c r="K59" s="12" t="s">
        <v>173</v>
      </c>
      <c r="L59" s="33">
        <v>265</v>
      </c>
      <c r="M59" s="34">
        <f t="shared" si="3"/>
        <v>265</v>
      </c>
      <c r="N59" s="12"/>
    </row>
    <row r="60" spans="1:14" s="4" customFormat="1" ht="25.5" customHeight="1">
      <c r="A60" s="11" t="s">
        <v>301</v>
      </c>
      <c r="B60" s="24" t="s">
        <v>302</v>
      </c>
      <c r="C60" s="25" t="s">
        <v>303</v>
      </c>
      <c r="D60" s="17" t="s">
        <v>304</v>
      </c>
      <c r="E60" s="12" t="str">
        <f t="shared" si="5"/>
        <v>女</v>
      </c>
      <c r="F60" s="18" t="str">
        <f ca="1" t="shared" si="6"/>
        <v>49</v>
      </c>
      <c r="G60" s="12">
        <v>1</v>
      </c>
      <c r="H60" s="12" t="s">
        <v>33</v>
      </c>
      <c r="I60" s="12" t="s">
        <v>305</v>
      </c>
      <c r="J60" s="12" t="s">
        <v>33</v>
      </c>
      <c r="K60" s="12" t="s">
        <v>305</v>
      </c>
      <c r="L60" s="33">
        <v>265</v>
      </c>
      <c r="M60" s="34">
        <f t="shared" si="3"/>
        <v>265</v>
      </c>
      <c r="N60" s="12"/>
    </row>
    <row r="61" spans="1:14" s="4" customFormat="1" ht="25.5" customHeight="1">
      <c r="A61" s="11" t="s">
        <v>306</v>
      </c>
      <c r="B61" s="27" t="s">
        <v>307</v>
      </c>
      <c r="C61" s="28" t="s">
        <v>308</v>
      </c>
      <c r="D61" s="17" t="s">
        <v>309</v>
      </c>
      <c r="E61" s="27" t="s">
        <v>26</v>
      </c>
      <c r="F61" s="18" t="str">
        <f ca="1" t="shared" si="6"/>
        <v>53</v>
      </c>
      <c r="G61" s="29">
        <v>1</v>
      </c>
      <c r="H61" s="27" t="s">
        <v>19</v>
      </c>
      <c r="I61" s="27" t="s">
        <v>168</v>
      </c>
      <c r="J61" s="27" t="s">
        <v>310</v>
      </c>
      <c r="K61" s="12" t="s">
        <v>168</v>
      </c>
      <c r="L61" s="33">
        <v>265</v>
      </c>
      <c r="M61" s="34">
        <f t="shared" si="3"/>
        <v>265</v>
      </c>
      <c r="N61" s="27"/>
    </row>
    <row r="62" spans="1:14" s="4" customFormat="1" ht="25.5" customHeight="1">
      <c r="A62" s="11" t="s">
        <v>311</v>
      </c>
      <c r="B62" s="12" t="s">
        <v>312</v>
      </c>
      <c r="C62" s="11" t="s">
        <v>313</v>
      </c>
      <c r="D62" s="17" t="s">
        <v>314</v>
      </c>
      <c r="E62" s="12" t="s">
        <v>18</v>
      </c>
      <c r="F62" s="18" t="str">
        <f ca="1" t="shared" si="6"/>
        <v>50</v>
      </c>
      <c r="G62" s="12">
        <v>1</v>
      </c>
      <c r="H62" s="12" t="s">
        <v>19</v>
      </c>
      <c r="I62" s="12" t="s">
        <v>315</v>
      </c>
      <c r="J62" s="12" t="s">
        <v>316</v>
      </c>
      <c r="K62" s="12" t="s">
        <v>315</v>
      </c>
      <c r="L62" s="33">
        <v>265</v>
      </c>
      <c r="M62" s="34">
        <f t="shared" si="3"/>
        <v>265</v>
      </c>
      <c r="N62" s="12"/>
    </row>
    <row r="63" spans="1:14" s="4" customFormat="1" ht="25.5" customHeight="1">
      <c r="A63" s="11" t="s">
        <v>317</v>
      </c>
      <c r="B63" s="30" t="s">
        <v>318</v>
      </c>
      <c r="C63" s="26" t="s">
        <v>319</v>
      </c>
      <c r="D63" s="17" t="s">
        <v>320</v>
      </c>
      <c r="E63" s="12" t="s">
        <v>18</v>
      </c>
      <c r="F63" s="18" t="str">
        <f ca="1" t="shared" si="6"/>
        <v>58</v>
      </c>
      <c r="G63" s="12">
        <v>1</v>
      </c>
      <c r="H63" s="12" t="s">
        <v>19</v>
      </c>
      <c r="I63" s="12" t="s">
        <v>321</v>
      </c>
      <c r="J63" s="12" t="s">
        <v>198</v>
      </c>
      <c r="K63" s="12" t="s">
        <v>321</v>
      </c>
      <c r="L63" s="33">
        <v>265</v>
      </c>
      <c r="M63" s="34">
        <f t="shared" si="3"/>
        <v>265</v>
      </c>
      <c r="N63" s="12"/>
    </row>
    <row r="64" spans="1:14" s="4" customFormat="1" ht="25.5" customHeight="1">
      <c r="A64" s="11" t="s">
        <v>322</v>
      </c>
      <c r="B64" s="15" t="s">
        <v>323</v>
      </c>
      <c r="C64" s="16" t="s">
        <v>324</v>
      </c>
      <c r="D64" s="17" t="s">
        <v>325</v>
      </c>
      <c r="E64" s="15" t="s">
        <v>18</v>
      </c>
      <c r="F64" s="18" t="str">
        <f ca="1" t="shared" si="6"/>
        <v>45</v>
      </c>
      <c r="G64" s="15">
        <v>2</v>
      </c>
      <c r="H64" s="18" t="s">
        <v>326</v>
      </c>
      <c r="I64" s="15" t="s">
        <v>327</v>
      </c>
      <c r="J64" s="15" t="s">
        <v>135</v>
      </c>
      <c r="K64" s="15" t="s">
        <v>327</v>
      </c>
      <c r="L64" s="33">
        <v>260</v>
      </c>
      <c r="M64" s="34">
        <f aca="true" t="shared" si="7" ref="M64:M86">L64*G64</f>
        <v>520</v>
      </c>
      <c r="N64" s="12"/>
    </row>
    <row r="65" spans="1:14" s="4" customFormat="1" ht="25.5" customHeight="1">
      <c r="A65" s="11" t="s">
        <v>328</v>
      </c>
      <c r="B65" s="15" t="s">
        <v>329</v>
      </c>
      <c r="C65" s="16" t="s">
        <v>330</v>
      </c>
      <c r="D65" s="17" t="s">
        <v>331</v>
      </c>
      <c r="E65" s="15" t="s">
        <v>18</v>
      </c>
      <c r="F65" s="18" t="str">
        <f ca="1" t="shared" si="6"/>
        <v>18</v>
      </c>
      <c r="G65" s="15">
        <v>1</v>
      </c>
      <c r="H65" s="18" t="s">
        <v>332</v>
      </c>
      <c r="I65" s="15" t="s">
        <v>282</v>
      </c>
      <c r="J65" s="15" t="s">
        <v>333</v>
      </c>
      <c r="K65" s="15" t="s">
        <v>282</v>
      </c>
      <c r="L65" s="33">
        <v>265</v>
      </c>
      <c r="M65" s="34">
        <f t="shared" si="7"/>
        <v>265</v>
      </c>
      <c r="N65" s="12"/>
    </row>
    <row r="66" spans="1:14" s="4" customFormat="1" ht="25.5" customHeight="1">
      <c r="A66" s="11" t="s">
        <v>334</v>
      </c>
      <c r="B66" s="15" t="s">
        <v>335</v>
      </c>
      <c r="C66" s="16" t="s">
        <v>336</v>
      </c>
      <c r="D66" s="17" t="s">
        <v>337</v>
      </c>
      <c r="E66" s="15" t="s">
        <v>18</v>
      </c>
      <c r="F66" s="18" t="str">
        <f ca="1" t="shared" si="6"/>
        <v>55</v>
      </c>
      <c r="G66" s="15">
        <v>1</v>
      </c>
      <c r="H66" s="18" t="s">
        <v>19</v>
      </c>
      <c r="I66" s="15" t="s">
        <v>315</v>
      </c>
      <c r="J66" s="15" t="s">
        <v>338</v>
      </c>
      <c r="K66" s="15" t="s">
        <v>315</v>
      </c>
      <c r="L66" s="33">
        <v>265</v>
      </c>
      <c r="M66" s="34">
        <f t="shared" si="7"/>
        <v>265</v>
      </c>
      <c r="N66" s="12"/>
    </row>
    <row r="67" spans="1:14" s="4" customFormat="1" ht="25.5" customHeight="1">
      <c r="A67" s="11" t="s">
        <v>339</v>
      </c>
      <c r="B67" s="15" t="s">
        <v>340</v>
      </c>
      <c r="C67" s="16" t="s">
        <v>341</v>
      </c>
      <c r="D67" s="17" t="s">
        <v>342</v>
      </c>
      <c r="E67" s="15" t="s">
        <v>18</v>
      </c>
      <c r="F67" s="18" t="str">
        <f ca="1" t="shared" si="6"/>
        <v>52</v>
      </c>
      <c r="G67" s="15">
        <v>1</v>
      </c>
      <c r="H67" s="18" t="s">
        <v>19</v>
      </c>
      <c r="I67" s="67" t="s">
        <v>343</v>
      </c>
      <c r="J67" s="15" t="s">
        <v>344</v>
      </c>
      <c r="K67" s="15" t="s">
        <v>343</v>
      </c>
      <c r="L67" s="33">
        <v>265</v>
      </c>
      <c r="M67" s="34">
        <f t="shared" si="7"/>
        <v>265</v>
      </c>
      <c r="N67" s="12"/>
    </row>
    <row r="68" spans="1:14" s="4" customFormat="1" ht="25.5" customHeight="1">
      <c r="A68" s="11" t="s">
        <v>345</v>
      </c>
      <c r="B68" s="24" t="s">
        <v>346</v>
      </c>
      <c r="C68" s="83" t="s">
        <v>347</v>
      </c>
      <c r="D68" s="17" t="s">
        <v>348</v>
      </c>
      <c r="E68" s="12" t="s">
        <v>18</v>
      </c>
      <c r="F68" s="18">
        <v>27</v>
      </c>
      <c r="G68" s="12">
        <v>1</v>
      </c>
      <c r="H68" s="37" t="s">
        <v>33</v>
      </c>
      <c r="I68" s="12" t="s">
        <v>343</v>
      </c>
      <c r="J68" s="68" t="s">
        <v>33</v>
      </c>
      <c r="K68" s="12" t="s">
        <v>343</v>
      </c>
      <c r="L68" s="12">
        <v>265</v>
      </c>
      <c r="M68" s="34">
        <f t="shared" si="7"/>
        <v>265</v>
      </c>
      <c r="N68" s="12"/>
    </row>
    <row r="69" spans="1:14" s="4" customFormat="1" ht="25.5" customHeight="1">
      <c r="A69" s="11" t="s">
        <v>349</v>
      </c>
      <c r="B69" s="24" t="s">
        <v>350</v>
      </c>
      <c r="C69" s="25" t="s">
        <v>351</v>
      </c>
      <c r="D69" s="17" t="s">
        <v>352</v>
      </c>
      <c r="E69" s="12" t="s">
        <v>18</v>
      </c>
      <c r="F69" s="18">
        <v>43</v>
      </c>
      <c r="G69" s="12">
        <v>1</v>
      </c>
      <c r="H69" s="38" t="s">
        <v>353</v>
      </c>
      <c r="I69" s="69" t="s">
        <v>354</v>
      </c>
      <c r="J69" s="70"/>
      <c r="K69" s="12" t="s">
        <v>168</v>
      </c>
      <c r="L69" s="12">
        <v>270</v>
      </c>
      <c r="M69" s="34">
        <f t="shared" si="7"/>
        <v>270</v>
      </c>
      <c r="N69" s="12"/>
    </row>
    <row r="70" spans="1:14" s="4" customFormat="1" ht="25.5" customHeight="1">
      <c r="A70" s="11" t="s">
        <v>355</v>
      </c>
      <c r="B70" s="24" t="s">
        <v>356</v>
      </c>
      <c r="C70" s="25" t="s">
        <v>357</v>
      </c>
      <c r="D70" s="17" t="s">
        <v>358</v>
      </c>
      <c r="E70" s="12" t="s">
        <v>18</v>
      </c>
      <c r="F70" s="18">
        <v>43</v>
      </c>
      <c r="G70" s="12">
        <v>1</v>
      </c>
      <c r="H70" s="38" t="s">
        <v>353</v>
      </c>
      <c r="I70" s="69" t="s">
        <v>359</v>
      </c>
      <c r="J70" s="70"/>
      <c r="K70" s="12" t="s">
        <v>360</v>
      </c>
      <c r="L70" s="12">
        <v>270</v>
      </c>
      <c r="M70" s="34">
        <f t="shared" si="7"/>
        <v>270</v>
      </c>
      <c r="N70" s="12"/>
    </row>
    <row r="71" spans="1:14" s="4" customFormat="1" ht="25.5" customHeight="1">
      <c r="A71" s="11" t="s">
        <v>361</v>
      </c>
      <c r="B71" s="24" t="s">
        <v>362</v>
      </c>
      <c r="C71" s="25" t="s">
        <v>363</v>
      </c>
      <c r="D71" s="17" t="s">
        <v>364</v>
      </c>
      <c r="E71" s="12" t="s">
        <v>26</v>
      </c>
      <c r="F71" s="18">
        <v>44</v>
      </c>
      <c r="G71" s="12">
        <v>1</v>
      </c>
      <c r="H71" s="38" t="s">
        <v>33</v>
      </c>
      <c r="I71" s="69" t="s">
        <v>365</v>
      </c>
      <c r="J71" s="70"/>
      <c r="K71" s="12" t="s">
        <v>366</v>
      </c>
      <c r="L71" s="12">
        <v>270</v>
      </c>
      <c r="M71" s="34">
        <f t="shared" si="7"/>
        <v>270</v>
      </c>
      <c r="N71" s="12"/>
    </row>
    <row r="72" spans="1:14" s="4" customFormat="1" ht="25.5" customHeight="1">
      <c r="A72" s="11" t="s">
        <v>367</v>
      </c>
      <c r="B72" s="12" t="s">
        <v>368</v>
      </c>
      <c r="C72" s="11" t="s">
        <v>369</v>
      </c>
      <c r="D72" s="17" t="s">
        <v>370</v>
      </c>
      <c r="E72" s="12" t="s">
        <v>18</v>
      </c>
      <c r="F72" s="18">
        <v>51</v>
      </c>
      <c r="G72" s="12">
        <v>1</v>
      </c>
      <c r="H72" s="38" t="s">
        <v>353</v>
      </c>
      <c r="I72" s="69" t="s">
        <v>371</v>
      </c>
      <c r="J72" s="70"/>
      <c r="K72" s="12" t="s">
        <v>343</v>
      </c>
      <c r="L72" s="12">
        <v>270</v>
      </c>
      <c r="M72" s="34">
        <f t="shared" si="7"/>
        <v>270</v>
      </c>
      <c r="N72" s="12"/>
    </row>
    <row r="73" spans="1:14" s="4" customFormat="1" ht="25.5" customHeight="1">
      <c r="A73" s="11" t="s">
        <v>372</v>
      </c>
      <c r="B73" s="39" t="s">
        <v>373</v>
      </c>
      <c r="C73" s="40" t="s">
        <v>374</v>
      </c>
      <c r="D73" s="41" t="s">
        <v>375</v>
      </c>
      <c r="E73" s="42" t="s">
        <v>18</v>
      </c>
      <c r="F73" s="43">
        <v>48</v>
      </c>
      <c r="G73" s="42">
        <v>1</v>
      </c>
      <c r="H73" s="44" t="s">
        <v>376</v>
      </c>
      <c r="I73" s="71" t="s">
        <v>377</v>
      </c>
      <c r="J73" s="72" t="s">
        <v>378</v>
      </c>
      <c r="K73" s="12" t="s">
        <v>379</v>
      </c>
      <c r="L73" s="42">
        <v>270</v>
      </c>
      <c r="M73" s="73">
        <f t="shared" si="7"/>
        <v>270</v>
      </c>
      <c r="N73" s="42"/>
    </row>
    <row r="74" spans="1:14" s="4" customFormat="1" ht="25.5" customHeight="1">
      <c r="A74" s="11" t="s">
        <v>380</v>
      </c>
      <c r="B74" s="24" t="s">
        <v>381</v>
      </c>
      <c r="C74" s="84" t="s">
        <v>382</v>
      </c>
      <c r="D74" s="45" t="s">
        <v>383</v>
      </c>
      <c r="E74" s="12" t="s">
        <v>18</v>
      </c>
      <c r="F74" s="12">
        <v>49</v>
      </c>
      <c r="G74" s="12">
        <v>1</v>
      </c>
      <c r="H74" s="12" t="s">
        <v>33</v>
      </c>
      <c r="I74" s="12" t="s">
        <v>216</v>
      </c>
      <c r="J74" s="12" t="s">
        <v>384</v>
      </c>
      <c r="K74" s="12" t="s">
        <v>216</v>
      </c>
      <c r="L74" s="34">
        <v>265</v>
      </c>
      <c r="M74" s="34">
        <f t="shared" si="7"/>
        <v>265</v>
      </c>
      <c r="N74" s="12"/>
    </row>
    <row r="75" spans="1:14" s="4" customFormat="1" ht="25.5" customHeight="1">
      <c r="A75" s="11" t="s">
        <v>385</v>
      </c>
      <c r="B75" s="12" t="s">
        <v>386</v>
      </c>
      <c r="C75" s="11" t="s">
        <v>387</v>
      </c>
      <c r="D75" s="11" t="s">
        <v>388</v>
      </c>
      <c r="E75" s="12" t="s">
        <v>18</v>
      </c>
      <c r="F75" s="46">
        <v>42</v>
      </c>
      <c r="G75" s="46">
        <v>1</v>
      </c>
      <c r="H75" s="12" t="s">
        <v>33</v>
      </c>
      <c r="I75" s="12" t="s">
        <v>282</v>
      </c>
      <c r="J75" s="12" t="s">
        <v>389</v>
      </c>
      <c r="K75" s="12" t="s">
        <v>282</v>
      </c>
      <c r="L75" s="74">
        <v>265</v>
      </c>
      <c r="M75" s="34">
        <f t="shared" si="7"/>
        <v>265</v>
      </c>
      <c r="N75" s="12"/>
    </row>
    <row r="76" spans="1:14" s="4" customFormat="1" ht="25.5" customHeight="1">
      <c r="A76" s="11" t="s">
        <v>390</v>
      </c>
      <c r="B76" s="24" t="s">
        <v>391</v>
      </c>
      <c r="C76" s="25" t="s">
        <v>392</v>
      </c>
      <c r="D76" s="11" t="s">
        <v>393</v>
      </c>
      <c r="E76" s="12" t="s">
        <v>18</v>
      </c>
      <c r="F76" s="46">
        <v>53</v>
      </c>
      <c r="G76" s="46">
        <v>1</v>
      </c>
      <c r="H76" s="12" t="s">
        <v>33</v>
      </c>
      <c r="I76" s="12" t="s">
        <v>394</v>
      </c>
      <c r="J76" s="12" t="s">
        <v>103</v>
      </c>
      <c r="K76" s="12" t="s">
        <v>394</v>
      </c>
      <c r="L76" s="74">
        <v>270</v>
      </c>
      <c r="M76" s="34">
        <f t="shared" si="7"/>
        <v>270</v>
      </c>
      <c r="N76" s="12"/>
    </row>
    <row r="77" spans="1:14" s="4" customFormat="1" ht="25.5" customHeight="1">
      <c r="A77" s="11" t="s">
        <v>395</v>
      </c>
      <c r="B77" s="15" t="s">
        <v>396</v>
      </c>
      <c r="C77" s="47" t="s">
        <v>397</v>
      </c>
      <c r="D77" s="47" t="s">
        <v>398</v>
      </c>
      <c r="E77" s="15" t="s">
        <v>18</v>
      </c>
      <c r="F77" s="15">
        <v>46</v>
      </c>
      <c r="G77" s="15">
        <v>1</v>
      </c>
      <c r="H77" s="15" t="s">
        <v>33</v>
      </c>
      <c r="I77" s="15" t="s">
        <v>145</v>
      </c>
      <c r="J77" s="15"/>
      <c r="K77" s="15" t="s">
        <v>145</v>
      </c>
      <c r="L77" s="33">
        <v>270</v>
      </c>
      <c r="M77" s="34">
        <f t="shared" si="7"/>
        <v>270</v>
      </c>
      <c r="N77" s="12"/>
    </row>
    <row r="78" spans="1:14" s="4" customFormat="1" ht="25.5" customHeight="1">
      <c r="A78" s="11" t="s">
        <v>399</v>
      </c>
      <c r="B78" s="39" t="s">
        <v>400</v>
      </c>
      <c r="C78" s="40" t="s">
        <v>401</v>
      </c>
      <c r="D78" s="48" t="s">
        <v>402</v>
      </c>
      <c r="E78" s="42" t="s">
        <v>18</v>
      </c>
      <c r="F78" s="49">
        <v>48</v>
      </c>
      <c r="G78" s="49">
        <v>1</v>
      </c>
      <c r="H78" s="42" t="s">
        <v>33</v>
      </c>
      <c r="I78" s="42" t="s">
        <v>173</v>
      </c>
      <c r="J78" s="42" t="s">
        <v>403</v>
      </c>
      <c r="K78" s="12" t="s">
        <v>173</v>
      </c>
      <c r="L78" s="75">
        <v>265</v>
      </c>
      <c r="M78" s="73">
        <f t="shared" si="7"/>
        <v>265</v>
      </c>
      <c r="N78" s="42"/>
    </row>
    <row r="79" spans="1:14" s="4" customFormat="1" ht="25.5" customHeight="1">
      <c r="A79" s="11" t="s">
        <v>404</v>
      </c>
      <c r="B79" s="50" t="s">
        <v>405</v>
      </c>
      <c r="C79" s="51" t="s">
        <v>406</v>
      </c>
      <c r="D79" s="51" t="s">
        <v>407</v>
      </c>
      <c r="E79" s="50" t="s">
        <v>18</v>
      </c>
      <c r="F79" s="52">
        <v>42</v>
      </c>
      <c r="G79" s="52">
        <v>1</v>
      </c>
      <c r="H79" s="50" t="s">
        <v>33</v>
      </c>
      <c r="I79" s="50" t="s">
        <v>408</v>
      </c>
      <c r="J79" s="50" t="s">
        <v>409</v>
      </c>
      <c r="K79" s="12" t="s">
        <v>408</v>
      </c>
      <c r="L79" s="76">
        <v>260</v>
      </c>
      <c r="M79" s="73">
        <f t="shared" si="7"/>
        <v>260</v>
      </c>
      <c r="N79" s="50"/>
    </row>
    <row r="80" spans="1:14" ht="25.5" customHeight="1">
      <c r="A80" s="11" t="s">
        <v>410</v>
      </c>
      <c r="B80" s="24" t="s">
        <v>411</v>
      </c>
      <c r="C80" s="25" t="s">
        <v>412</v>
      </c>
      <c r="D80" s="17" t="s">
        <v>413</v>
      </c>
      <c r="E80" s="12" t="str">
        <f>IF(LEN(C80)=18,IF(ISBLANK(C80),"",IF(MID(C80,15,3)/2=INT(MID(C80,15,3)/2),"女","男")),IF(ISBLANK(C80),"",IF(MID(C80,13,3)/2=INT(MID(C80,13,3)/2),"女","男")))</f>
        <v>男</v>
      </c>
      <c r="F80" s="18" t="str">
        <f ca="1">TEXT(DATEDIF(TEXT(IF(LEN(C80)=18,MID(C80,7,8),"19"&amp;MID(C80,7,6)),"0000-00-00"),TODAY(),"Y"),"@")</f>
        <v>41</v>
      </c>
      <c r="G80" s="12">
        <v>1</v>
      </c>
      <c r="H80" s="12" t="s">
        <v>19</v>
      </c>
      <c r="I80" s="12" t="s">
        <v>414</v>
      </c>
      <c r="J80" s="12" t="s">
        <v>103</v>
      </c>
      <c r="K80" s="33" t="s">
        <v>415</v>
      </c>
      <c r="L80" s="34">
        <v>305</v>
      </c>
      <c r="M80" s="73">
        <f t="shared" si="7"/>
        <v>305</v>
      </c>
      <c r="N80" s="50"/>
    </row>
    <row r="81" spans="1:14" ht="25.5" customHeight="1">
      <c r="A81" s="11" t="s">
        <v>416</v>
      </c>
      <c r="B81" s="24" t="s">
        <v>417</v>
      </c>
      <c r="C81" s="25" t="s">
        <v>418</v>
      </c>
      <c r="D81" s="45" t="s">
        <v>419</v>
      </c>
      <c r="E81" s="12" t="s">
        <v>18</v>
      </c>
      <c r="F81" s="18">
        <v>44</v>
      </c>
      <c r="G81" s="12">
        <v>1</v>
      </c>
      <c r="H81" s="12" t="s">
        <v>19</v>
      </c>
      <c r="I81" s="12" t="s">
        <v>216</v>
      </c>
      <c r="J81" s="12" t="s">
        <v>19</v>
      </c>
      <c r="K81" s="33" t="s">
        <v>216</v>
      </c>
      <c r="L81" s="77">
        <v>255</v>
      </c>
      <c r="M81" s="73">
        <f t="shared" si="7"/>
        <v>255</v>
      </c>
      <c r="N81" s="78"/>
    </row>
    <row r="82" spans="1:14" ht="25.5" customHeight="1">
      <c r="A82" s="11" t="s">
        <v>420</v>
      </c>
      <c r="B82" s="12" t="s">
        <v>421</v>
      </c>
      <c r="C82" s="11" t="s">
        <v>422</v>
      </c>
      <c r="D82" s="17" t="s">
        <v>423</v>
      </c>
      <c r="E82" s="12" t="s">
        <v>18</v>
      </c>
      <c r="F82" s="18">
        <v>53</v>
      </c>
      <c r="G82" s="12">
        <v>1</v>
      </c>
      <c r="H82" s="12" t="s">
        <v>19</v>
      </c>
      <c r="I82" s="12" t="s">
        <v>216</v>
      </c>
      <c r="J82" s="12" t="s">
        <v>19</v>
      </c>
      <c r="K82" s="33" t="s">
        <v>216</v>
      </c>
      <c r="L82" s="77">
        <v>255</v>
      </c>
      <c r="M82" s="73">
        <f t="shared" si="7"/>
        <v>255</v>
      </c>
      <c r="N82" s="78"/>
    </row>
    <row r="83" spans="1:14" ht="25.5" customHeight="1">
      <c r="A83" s="11" t="s">
        <v>424</v>
      </c>
      <c r="B83" s="53" t="s">
        <v>425</v>
      </c>
      <c r="C83" s="54" t="s">
        <v>426</v>
      </c>
      <c r="D83" s="45" t="s">
        <v>427</v>
      </c>
      <c r="E83" s="12" t="s">
        <v>18</v>
      </c>
      <c r="F83" s="18"/>
      <c r="G83" s="12">
        <v>1</v>
      </c>
      <c r="H83" s="12" t="s">
        <v>33</v>
      </c>
      <c r="I83" s="12" t="s">
        <v>168</v>
      </c>
      <c r="J83" s="12" t="s">
        <v>33</v>
      </c>
      <c r="K83" s="33" t="s">
        <v>168</v>
      </c>
      <c r="L83" s="77">
        <v>265</v>
      </c>
      <c r="M83" s="73">
        <f t="shared" si="7"/>
        <v>265</v>
      </c>
      <c r="N83" s="78"/>
    </row>
    <row r="84" spans="1:14" ht="25.5" customHeight="1">
      <c r="A84" s="11" t="s">
        <v>428</v>
      </c>
      <c r="B84" s="55" t="s">
        <v>429</v>
      </c>
      <c r="C84" s="56" t="s">
        <v>430</v>
      </c>
      <c r="D84" s="57" t="s">
        <v>431</v>
      </c>
      <c r="E84" s="12" t="s">
        <v>18</v>
      </c>
      <c r="F84" s="18"/>
      <c r="G84" s="12">
        <v>1</v>
      </c>
      <c r="H84" s="12"/>
      <c r="I84" s="7" t="s">
        <v>432</v>
      </c>
      <c r="J84" s="12"/>
      <c r="K84" s="7" t="s">
        <v>432</v>
      </c>
      <c r="L84" s="77">
        <v>265</v>
      </c>
      <c r="M84" s="73">
        <f t="shared" si="7"/>
        <v>265</v>
      </c>
      <c r="N84" s="78"/>
    </row>
    <row r="85" spans="1:14" ht="25.5" customHeight="1">
      <c r="A85" s="11" t="s">
        <v>433</v>
      </c>
      <c r="B85" s="55" t="s">
        <v>434</v>
      </c>
      <c r="C85" s="58" t="s">
        <v>435</v>
      </c>
      <c r="D85" s="45" t="s">
        <v>436</v>
      </c>
      <c r="E85" s="12" t="s">
        <v>18</v>
      </c>
      <c r="F85" s="18"/>
      <c r="G85" s="12">
        <v>1</v>
      </c>
      <c r="H85" s="12"/>
      <c r="I85" s="33" t="s">
        <v>437</v>
      </c>
      <c r="J85" s="12"/>
      <c r="K85" s="33" t="s">
        <v>437</v>
      </c>
      <c r="L85" s="77">
        <v>265</v>
      </c>
      <c r="M85" s="73">
        <f t="shared" si="7"/>
        <v>265</v>
      </c>
      <c r="N85" s="78"/>
    </row>
    <row r="86" spans="1:14" ht="25.5" customHeight="1">
      <c r="A86" s="11" t="s">
        <v>438</v>
      </c>
      <c r="B86" s="55" t="s">
        <v>439</v>
      </c>
      <c r="C86" s="56" t="s">
        <v>440</v>
      </c>
      <c r="D86" s="57" t="s">
        <v>441</v>
      </c>
      <c r="E86" s="12" t="s">
        <v>18</v>
      </c>
      <c r="F86" s="18"/>
      <c r="G86" s="12">
        <v>1</v>
      </c>
      <c r="H86" s="12"/>
      <c r="I86" s="33" t="s">
        <v>187</v>
      </c>
      <c r="J86" s="12"/>
      <c r="K86" s="33" t="s">
        <v>187</v>
      </c>
      <c r="L86" s="77">
        <v>265</v>
      </c>
      <c r="M86" s="73">
        <f t="shared" si="7"/>
        <v>265</v>
      </c>
      <c r="N86" s="78"/>
    </row>
    <row r="87" spans="1:14" ht="25.5" customHeight="1">
      <c r="A87" s="11"/>
      <c r="B87" s="15"/>
      <c r="C87" s="47" t="s">
        <v>438</v>
      </c>
      <c r="D87" s="47"/>
      <c r="E87" s="15"/>
      <c r="F87" s="15"/>
      <c r="G87" s="59">
        <f>SUM(G3:G86)</f>
        <v>95</v>
      </c>
      <c r="H87" s="15"/>
      <c r="I87" s="15"/>
      <c r="J87" s="15"/>
      <c r="K87" s="15"/>
      <c r="L87" s="79">
        <f>SUM(L3:L86)</f>
        <v>22581</v>
      </c>
      <c r="M87" s="34">
        <f>SUM(M3:M86)</f>
        <v>25450</v>
      </c>
      <c r="N87" s="68"/>
    </row>
    <row r="88" spans="2:14" ht="25.5" customHeight="1" hidden="1">
      <c r="B88" s="60"/>
      <c r="C88" s="61"/>
      <c r="D88" s="61"/>
      <c r="E88" s="60"/>
      <c r="F88" s="60"/>
      <c r="G88" s="60"/>
      <c r="H88" s="60"/>
      <c r="I88" s="60"/>
      <c r="J88" s="60"/>
      <c r="K88" s="60"/>
      <c r="L88" s="80"/>
      <c r="M88" s="80"/>
      <c r="N88" s="66"/>
    </row>
    <row r="89" spans="2:14" ht="25.5" customHeight="1" hidden="1">
      <c r="B89" s="60"/>
      <c r="C89" s="61"/>
      <c r="D89" s="61"/>
      <c r="E89" s="60"/>
      <c r="F89" s="60"/>
      <c r="G89" s="60"/>
      <c r="H89" s="60"/>
      <c r="I89" s="60"/>
      <c r="J89" s="60"/>
      <c r="K89" s="60"/>
      <c r="L89" s="80"/>
      <c r="M89" s="80"/>
      <c r="N89" s="66"/>
    </row>
    <row r="90" spans="2:14" ht="25.5" customHeight="1" hidden="1">
      <c r="B90" s="60"/>
      <c r="C90" s="61"/>
      <c r="D90" s="61"/>
      <c r="E90" s="60"/>
      <c r="F90" s="60"/>
      <c r="G90" s="60"/>
      <c r="H90" s="60"/>
      <c r="I90" s="60"/>
      <c r="J90" s="60"/>
      <c r="K90" s="60"/>
      <c r="L90" s="80"/>
      <c r="M90" s="80"/>
      <c r="N90" s="66"/>
    </row>
    <row r="91" spans="2:14" ht="25.5" customHeight="1" hidden="1">
      <c r="B91" s="60"/>
      <c r="C91" s="61"/>
      <c r="D91" s="61"/>
      <c r="E91" s="60"/>
      <c r="F91" s="60"/>
      <c r="G91" s="60"/>
      <c r="H91" s="60"/>
      <c r="I91" s="60"/>
      <c r="J91" s="60"/>
      <c r="K91" s="60"/>
      <c r="L91" s="80"/>
      <c r="M91" s="80"/>
      <c r="N91" s="66"/>
    </row>
    <row r="92" spans="2:14" ht="25.5" customHeight="1">
      <c r="B92" s="60"/>
      <c r="C92" s="61"/>
      <c r="D92" s="61"/>
      <c r="E92" s="60"/>
      <c r="F92" s="60"/>
      <c r="G92" s="60"/>
      <c r="H92" s="60"/>
      <c r="I92" s="60"/>
      <c r="J92" s="60"/>
      <c r="K92" s="60"/>
      <c r="L92" s="80"/>
      <c r="M92" s="81"/>
      <c r="N92" s="66"/>
    </row>
    <row r="93" spans="1:14" ht="25.5" customHeight="1" hidden="1">
      <c r="A93" s="62"/>
      <c r="B93" s="5"/>
      <c r="C93" s="63"/>
      <c r="D93" s="63"/>
      <c r="E93" s="5"/>
      <c r="F93" s="5"/>
      <c r="G93" s="5"/>
      <c r="H93" s="5"/>
      <c r="I93" s="5"/>
      <c r="J93" s="5"/>
      <c r="K93" s="5"/>
      <c r="L93" s="81"/>
      <c r="M93" s="80"/>
      <c r="N93" s="66"/>
    </row>
    <row r="94" spans="2:14" ht="25.5" customHeight="1" hidden="1">
      <c r="B94" s="60"/>
      <c r="C94" s="61"/>
      <c r="D94" s="61"/>
      <c r="E94" s="60"/>
      <c r="F94" s="60"/>
      <c r="G94" s="60"/>
      <c r="H94" s="60"/>
      <c r="I94" s="60"/>
      <c r="J94" s="60"/>
      <c r="K94" s="60"/>
      <c r="L94" s="80"/>
      <c r="M94" s="80"/>
      <c r="N94" s="66"/>
    </row>
    <row r="95" spans="2:14" ht="25.5" customHeight="1">
      <c r="B95" s="60"/>
      <c r="C95" s="61"/>
      <c r="D95" s="61"/>
      <c r="E95" s="60"/>
      <c r="F95" s="60"/>
      <c r="G95" s="60"/>
      <c r="H95" s="60"/>
      <c r="I95" s="60"/>
      <c r="J95" s="60"/>
      <c r="K95" s="60"/>
      <c r="L95" s="80"/>
      <c r="M95" s="80"/>
      <c r="N95" s="66"/>
    </row>
    <row r="96" spans="2:14" ht="25.5" customHeight="1">
      <c r="B96" s="60"/>
      <c r="C96" s="61"/>
      <c r="D96" s="61"/>
      <c r="E96" s="60"/>
      <c r="F96" s="60"/>
      <c r="G96" s="60"/>
      <c r="H96" s="60"/>
      <c r="I96" s="60"/>
      <c r="J96" s="60"/>
      <c r="K96" s="60"/>
      <c r="L96" s="80"/>
      <c r="M96" s="80"/>
      <c r="N96" s="66"/>
    </row>
    <row r="97" spans="2:14" ht="25.5" customHeight="1">
      <c r="B97" s="60"/>
      <c r="C97" s="61"/>
      <c r="D97" s="61"/>
      <c r="E97" s="60"/>
      <c r="F97" s="60"/>
      <c r="G97" s="60"/>
      <c r="H97" s="60"/>
      <c r="I97" s="60"/>
      <c r="J97" s="60"/>
      <c r="K97" s="60"/>
      <c r="L97" s="80"/>
      <c r="M97" s="80"/>
      <c r="N97" s="66"/>
    </row>
    <row r="98" spans="2:14" ht="25.5" customHeight="1">
      <c r="B98" s="64"/>
      <c r="C98" s="65"/>
      <c r="D98" s="65"/>
      <c r="E98" s="66"/>
      <c r="F98" s="66"/>
      <c r="G98" s="64"/>
      <c r="H98" s="66"/>
      <c r="I98" s="66"/>
      <c r="J98" s="64"/>
      <c r="K98" s="64"/>
      <c r="L98" s="82"/>
      <c r="M98" s="80"/>
      <c r="N98" s="66"/>
    </row>
    <row r="99" spans="1:14" s="5" customFormat="1" ht="25.5" customHeight="1">
      <c r="A99" s="6"/>
      <c r="B99" s="60"/>
      <c r="C99" s="61"/>
      <c r="D99" s="61"/>
      <c r="E99" s="60"/>
      <c r="F99" s="60"/>
      <c r="G99" s="60"/>
      <c r="H99" s="60"/>
      <c r="I99" s="60"/>
      <c r="J99" s="60"/>
      <c r="K99" s="60"/>
      <c r="L99" s="80"/>
      <c r="M99" s="82"/>
      <c r="N99" s="60"/>
    </row>
    <row r="100" spans="2:12" ht="25.5" customHeight="1">
      <c r="B100" s="60"/>
      <c r="C100" s="61"/>
      <c r="D100" s="61"/>
      <c r="E100" s="66"/>
      <c r="F100" s="60"/>
      <c r="G100" s="64"/>
      <c r="H100" s="60"/>
      <c r="I100" s="60"/>
      <c r="J100" s="60"/>
      <c r="K100" s="60"/>
      <c r="L100" s="80"/>
    </row>
  </sheetData>
  <sheetProtection/>
  <autoFilter ref="A2:N87"/>
  <mergeCells count="1">
    <mergeCell ref="A1:N1"/>
  </mergeCells>
  <printOptions horizontalCentered="1"/>
  <pageMargins left="0.35" right="0.35" top="0.39" bottom="0.47" header="0.12" footer="0.2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2015-05-11T08:52:49Z</dcterms:created>
  <dcterms:modified xsi:type="dcterms:W3CDTF">2017-08-28T03:35:27Z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